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2915" windowHeight="5715"/>
  </bookViews>
  <sheets>
    <sheet name="CONCURSOS " sheetId="1" r:id="rId1"/>
    <sheet name="LICITACIONES PRIVADAS" sheetId="2" r:id="rId2"/>
    <sheet name="LICITACIONES PUBLICAS" sheetId="3" r:id="rId3"/>
    <sheet name="Hoja1" sheetId="4" r:id="rId4"/>
  </sheets>
  <calcPr calcId="145621"/>
</workbook>
</file>

<file path=xl/calcChain.xml><?xml version="1.0" encoding="utf-8"?>
<calcChain xmlns="http://schemas.openxmlformats.org/spreadsheetml/2006/main">
  <c r="G124" i="1" l="1"/>
  <c r="G122" i="1"/>
  <c r="G121" i="1"/>
  <c r="G117" i="1"/>
  <c r="G106" i="1"/>
  <c r="G99" i="1" l="1"/>
  <c r="G98" i="1"/>
  <c r="G75" i="2" l="1"/>
  <c r="G73" i="2"/>
  <c r="G64" i="2"/>
  <c r="G50" i="2"/>
  <c r="G46" i="2"/>
  <c r="G43" i="2"/>
  <c r="G92" i="1"/>
  <c r="G86" i="1"/>
  <c r="G83" i="1"/>
  <c r="G79" i="1"/>
  <c r="G73" i="1"/>
  <c r="G70" i="1"/>
  <c r="G64" i="1"/>
  <c r="G61" i="1"/>
  <c r="G56" i="1"/>
  <c r="G53" i="1"/>
  <c r="G43" i="1"/>
  <c r="G40" i="1"/>
  <c r="G40" i="2" l="1"/>
  <c r="G36" i="2"/>
  <c r="G35" i="1"/>
  <c r="G30" i="1"/>
  <c r="G26" i="1"/>
  <c r="G23" i="1"/>
  <c r="G21" i="2" l="1"/>
  <c r="G3" i="2" l="1"/>
  <c r="G16" i="1" l="1"/>
  <c r="G14" i="1"/>
  <c r="G8" i="1" l="1"/>
  <c r="G11" i="1" l="1"/>
  <c r="G4" i="1" l="1"/>
</calcChain>
</file>

<file path=xl/sharedStrings.xml><?xml version="1.0" encoding="utf-8"?>
<sst xmlns="http://schemas.openxmlformats.org/spreadsheetml/2006/main" count="518" uniqueCount="356">
  <si>
    <t>Motivo</t>
  </si>
  <si>
    <t>Expediente</t>
  </si>
  <si>
    <t xml:space="preserve">Fecha Apertura </t>
  </si>
  <si>
    <t>Proveedor Adjudicado</t>
  </si>
  <si>
    <t>Importe Total</t>
  </si>
  <si>
    <t>Importe por Proveedor</t>
  </si>
  <si>
    <t>Nº</t>
  </si>
  <si>
    <t>Ascensor para transp. de personas</t>
  </si>
  <si>
    <t>4066-1231/2022</t>
  </si>
  <si>
    <t>11/01/2023  11 hs</t>
  </si>
  <si>
    <t>4066-1238/2022</t>
  </si>
  <si>
    <t>03/01/2023  11 hs</t>
  </si>
  <si>
    <t>Revoque proyectable Jardín Maternal</t>
  </si>
  <si>
    <t>CONCURSOS DE PRECIOS 2023</t>
  </si>
  <si>
    <t>82/22</t>
  </si>
  <si>
    <t>LICITACIONES PRIVADAS 2023</t>
  </si>
  <si>
    <t>LICITACIONES PUBLICAS 2023</t>
  </si>
  <si>
    <t>Alimentos Desarrollo Social</t>
  </si>
  <si>
    <t>Pollos y Medallones Desarrollo Social</t>
  </si>
  <si>
    <t>Leche Desarrollo Social</t>
  </si>
  <si>
    <t>Soluciones Parentales</t>
  </si>
  <si>
    <t>Medicamentos</t>
  </si>
  <si>
    <t>Resina Pista Atletismo</t>
  </si>
  <si>
    <t>Descartables y EPP Hospital</t>
  </si>
  <si>
    <t>Galassi y Armanelli</t>
  </si>
  <si>
    <t>Materiales Alumbrado</t>
  </si>
  <si>
    <t>13/01/2023  11 hs</t>
  </si>
  <si>
    <t>13/01/2023  11 h.30 hs</t>
  </si>
  <si>
    <t>13/01/2023  12 hs</t>
  </si>
  <si>
    <t>27/01/2023  11 hs</t>
  </si>
  <si>
    <t>25/01/2023  11 hs</t>
  </si>
  <si>
    <t>2979/2023</t>
  </si>
  <si>
    <t>1567/2023</t>
  </si>
  <si>
    <t>684/2023</t>
  </si>
  <si>
    <t>664/2023</t>
  </si>
  <si>
    <t>646/2023</t>
  </si>
  <si>
    <t>02/02/2023  11 hs</t>
  </si>
  <si>
    <t>30/01/2023  11 hs</t>
  </si>
  <si>
    <t>01/02/2023  11 hs</t>
  </si>
  <si>
    <t>18000 lt gasoil</t>
  </si>
  <si>
    <t>Materiales extensión Alumbrado Público</t>
  </si>
  <si>
    <t>Iluminación Plaza de la democracia</t>
  </si>
  <si>
    <t>5111/2023</t>
  </si>
  <si>
    <t>5101/2023</t>
  </si>
  <si>
    <t>5008/2023</t>
  </si>
  <si>
    <t>1551/2023</t>
  </si>
  <si>
    <t>1545/2023</t>
  </si>
  <si>
    <t>1537/2023</t>
  </si>
  <si>
    <t>Sagües, Rubén Fabio</t>
  </si>
  <si>
    <t>Alvarez, Angela del Carmen</t>
  </si>
  <si>
    <t>23/01/2023  11 hs</t>
  </si>
  <si>
    <t>Pisos Jardín Maternal</t>
  </si>
  <si>
    <t>5958/2023</t>
  </si>
  <si>
    <t>Papa, Fernando</t>
  </si>
  <si>
    <t>Carteles nomencladores</t>
  </si>
  <si>
    <t>6184/2023</t>
  </si>
  <si>
    <t>Cumelcan S.R.L.</t>
  </si>
  <si>
    <t>10/02/2023  11 hs</t>
  </si>
  <si>
    <t>10/02/2023  11.30 hs</t>
  </si>
  <si>
    <t>Set Cocinas Hospital</t>
  </si>
  <si>
    <t>Secadora Lavadero Hospital</t>
  </si>
  <si>
    <t>6608/2023</t>
  </si>
  <si>
    <t>6581/2023</t>
  </si>
  <si>
    <t>Aberturas de Aluminio Universidad</t>
  </si>
  <si>
    <t>7437/2023</t>
  </si>
  <si>
    <t>Hierros y mallas 32 viviendas</t>
  </si>
  <si>
    <t>7301/2023</t>
  </si>
  <si>
    <t>08/02/2023  11 hs</t>
  </si>
  <si>
    <t>15/02/2023  11 hs</t>
  </si>
  <si>
    <t>O.A.C.I. S.A.</t>
  </si>
  <si>
    <t>Casa Blanco S.A.</t>
  </si>
  <si>
    <t>Reactores Especiales Controlados S.A.</t>
  </si>
  <si>
    <t>Caucho granulado para pista de atletismo</t>
  </si>
  <si>
    <t>Servicio de Conectividad</t>
  </si>
  <si>
    <t>9069/2023</t>
  </si>
  <si>
    <t>9862/2023</t>
  </si>
  <si>
    <t>9853/2023</t>
  </si>
  <si>
    <t>9558/2023</t>
  </si>
  <si>
    <t>Dana, Gustavo Javier</t>
  </si>
  <si>
    <t>Casa Otto Hess S.A.</t>
  </si>
  <si>
    <t>Donnax Group S.A.</t>
  </si>
  <si>
    <t>Marioli, Marcelo Esteban</t>
  </si>
  <si>
    <t>Asc Guillemi Interior S.A.</t>
  </si>
  <si>
    <t>17/02/2023  11 hs</t>
  </si>
  <si>
    <t>22/02/2023 11 hs</t>
  </si>
  <si>
    <t>22/02/2023  11.30 hs</t>
  </si>
  <si>
    <t>03/03/2023  11 hs</t>
  </si>
  <si>
    <t>Enluz S.A.</t>
  </si>
  <si>
    <t>Pilares eléctricos Plaza Mitre</t>
  </si>
  <si>
    <t>Juan Blangino S.A.</t>
  </si>
  <si>
    <t>08/03/2023  11 hs</t>
  </si>
  <si>
    <t>Piso de seguridad Plaza de la Democracia</t>
  </si>
  <si>
    <t>Indumentaria de trabajo Personal Municipal</t>
  </si>
  <si>
    <t>Insumos laboratorio</t>
  </si>
  <si>
    <t>Alvarez, Angela del Cármen</t>
  </si>
  <si>
    <t>Pardini, Angel Javier</t>
  </si>
  <si>
    <t>Mustafá, Asunción</t>
  </si>
  <si>
    <t>Plastigas Mar del Plata S.A.</t>
  </si>
  <si>
    <t>VELIBO SUPPLIES S.A.S.</t>
  </si>
  <si>
    <t>SORRENTINO S.A.</t>
  </si>
  <si>
    <t>DROGUERIA ALFA MED S.R.L.</t>
  </si>
  <si>
    <t>ALFARMA SRL</t>
  </si>
  <si>
    <t>ALAIS PHARMA S.A.</t>
  </si>
  <si>
    <t>DINAMED BAHIA S.R.L</t>
  </si>
  <si>
    <t>DROGUERIA LINO SRL</t>
  </si>
  <si>
    <t>GLAMAMED S.A.</t>
  </si>
  <si>
    <t>DONNAX GROUP S.A.</t>
  </si>
  <si>
    <t>AG LAB S.A.</t>
  </si>
  <si>
    <t>DROGUERIA VARADERO SA</t>
  </si>
  <si>
    <t>M Y M INSUMOS HOSPITALARIOS S.A.</t>
  </si>
  <si>
    <t>DENVER FARMA SA</t>
  </si>
  <si>
    <t>DNM FARMA S.A.</t>
  </si>
  <si>
    <t>DROGUERIA BELLAVISTA S.A.</t>
  </si>
  <si>
    <t>L &amp; S INSUMOS S.A.S.</t>
  </si>
  <si>
    <t>PILOŃA S.A.</t>
  </si>
  <si>
    <t>07/03/2023  11 hs</t>
  </si>
  <si>
    <t>RADIOGRAFICA OESTE S.R.L.</t>
  </si>
  <si>
    <t>GARAY ALEJANDRO NESTOR</t>
  </si>
  <si>
    <t>FERREIRA IGNACIO EMANUEL</t>
  </si>
  <si>
    <t>DROGUERIA IB S.A.</t>
  </si>
  <si>
    <t>DROGUERIA AZCUENAGA SRL</t>
  </si>
  <si>
    <t>MAX CONTINENTAL SA</t>
  </si>
  <si>
    <t>DROGUERIA PERDOMINICI S.A.</t>
  </si>
  <si>
    <t>PROPATO HNOS. S.A.I.C.</t>
  </si>
  <si>
    <t>16/03/2023  11 hs</t>
  </si>
  <si>
    <t>17/03/2023  11 hs</t>
  </si>
  <si>
    <t>20/03/2023  11 hs</t>
  </si>
  <si>
    <t>21/03/2023  11 hs</t>
  </si>
  <si>
    <t>11611/2023</t>
  </si>
  <si>
    <t>12069/2023</t>
  </si>
  <si>
    <t>13192/2023</t>
  </si>
  <si>
    <t>12824/2023</t>
  </si>
  <si>
    <t>13924/2023</t>
  </si>
  <si>
    <t>13930/2023</t>
  </si>
  <si>
    <t>22/03/2023  11 hs</t>
  </si>
  <si>
    <t>23/03/2023  11 hs</t>
  </si>
  <si>
    <t>15/03/2023  11 hs</t>
  </si>
  <si>
    <t>15/03/2023  11.30 hs</t>
  </si>
  <si>
    <t>Ujhelyi, Claudio Daniel</t>
  </si>
  <si>
    <t>Generación Wifi S.A.</t>
  </si>
  <si>
    <t>DESIERTA EN 1º LLAMADO</t>
  </si>
  <si>
    <t>Alumbrar Patagónica S.R.L.</t>
  </si>
  <si>
    <t>Musante, Gustavo Luis</t>
  </si>
  <si>
    <t>Radiográfica Oeste S.R.L.</t>
  </si>
  <si>
    <t>De la Canal, Adriana Sandra</t>
  </si>
  <si>
    <t>Bernardo Lew e hijos S.R.L.</t>
  </si>
  <si>
    <t>Sigismondi, José Antonio</t>
  </si>
  <si>
    <t>12074/2023</t>
  </si>
  <si>
    <t>Neumaticos Dirección Vial</t>
  </si>
  <si>
    <t>15639/2023</t>
  </si>
  <si>
    <t>28/03/2023  11 hs</t>
  </si>
  <si>
    <t>Ingeniería Gastronómica S.A.</t>
  </si>
  <si>
    <t>Serrano, Norma Graciela</t>
  </si>
  <si>
    <t>Abete y Cía. S.A.</t>
  </si>
  <si>
    <t>Gomería Centenario S.A.</t>
  </si>
  <si>
    <t>Martínez, José Alberto</t>
  </si>
  <si>
    <t>Arrate, José Luis</t>
  </si>
  <si>
    <t>Pisos 10 viviendas Prog Bonaerense II</t>
  </si>
  <si>
    <t>17843/2023</t>
  </si>
  <si>
    <t>21509/2023</t>
  </si>
  <si>
    <t>20848/2023</t>
  </si>
  <si>
    <t>20861/2023</t>
  </si>
  <si>
    <t>Contenedores plásticos</t>
  </si>
  <si>
    <t>24553/2023</t>
  </si>
  <si>
    <t>Bancos camino de Sirga</t>
  </si>
  <si>
    <t>24544/2023</t>
  </si>
  <si>
    <t>Hierros plataforma equipos Universidad</t>
  </si>
  <si>
    <t>24649/2023</t>
  </si>
  <si>
    <t>Sanitarios Universidad</t>
  </si>
  <si>
    <t>25073/2023</t>
  </si>
  <si>
    <t>Resina y primer pista atletismo</t>
  </si>
  <si>
    <t>27835/2023</t>
  </si>
  <si>
    <t>28300/2023</t>
  </si>
  <si>
    <t>Pisos Hospital</t>
  </si>
  <si>
    <t>28986/2023</t>
  </si>
  <si>
    <t>29562/2023</t>
  </si>
  <si>
    <t>29568/2023</t>
  </si>
  <si>
    <t>30443/2023</t>
  </si>
  <si>
    <t>Aberturas cementerio San Manuel</t>
  </si>
  <si>
    <t>32551/2023</t>
  </si>
  <si>
    <t>Alcantarillas para desagüe pluvial</t>
  </si>
  <si>
    <t>32533/2023</t>
  </si>
  <si>
    <t>Materiales Alumbrado Público</t>
  </si>
  <si>
    <t>33683/2023</t>
  </si>
  <si>
    <t>Pintura superficie pista atletismo</t>
  </si>
  <si>
    <t>34100/2023</t>
  </si>
  <si>
    <t>Aberturas Sala de reuniones Universidad</t>
  </si>
  <si>
    <t>34185/2023</t>
  </si>
  <si>
    <t>Aberturas refacción Hospital</t>
  </si>
  <si>
    <t>34505/2023</t>
  </si>
  <si>
    <t>Materiales eléctricos Palacio y Parque Municipal</t>
  </si>
  <si>
    <t>34676/2023</t>
  </si>
  <si>
    <t>Material para revoque exterior 10 viviendas</t>
  </si>
  <si>
    <t>34975/2023</t>
  </si>
  <si>
    <t>36489/2023</t>
  </si>
  <si>
    <t>36493/2023</t>
  </si>
  <si>
    <t>39150/2023</t>
  </si>
  <si>
    <t>Materiales techo Pileta Cubierta</t>
  </si>
  <si>
    <t>39462/2023</t>
  </si>
  <si>
    <t>Hierros 8 viviendas San Manuel</t>
  </si>
  <si>
    <t>39454/2023</t>
  </si>
  <si>
    <t>Artefactos sanitarios Jardin Maternal</t>
  </si>
  <si>
    <t>40471/2023</t>
  </si>
  <si>
    <t>41661/2023</t>
  </si>
  <si>
    <t>41666/2023</t>
  </si>
  <si>
    <t>41677/2023</t>
  </si>
  <si>
    <t>Materiales cielorraso Jardín Maternal</t>
  </si>
  <si>
    <t>42826/2023</t>
  </si>
  <si>
    <t>Equipo LigaSure</t>
  </si>
  <si>
    <t>39826/2023</t>
  </si>
  <si>
    <t>05/04/2023  11 hs</t>
  </si>
  <si>
    <t>11/04/2023  11 hs</t>
  </si>
  <si>
    <t>25/04/2023  11 hs</t>
  </si>
  <si>
    <t>25/04/2023  11.30 hs</t>
  </si>
  <si>
    <t>03/05/2023  11 hs</t>
  </si>
  <si>
    <t>04/05/2023  11 hs</t>
  </si>
  <si>
    <t>05/05/2023  11 hs</t>
  </si>
  <si>
    <t>30/05/2023  11 hs</t>
  </si>
  <si>
    <t>09/05/2023  11 hs</t>
  </si>
  <si>
    <t>15/05/2023  11 hs</t>
  </si>
  <si>
    <t>19/05/2023  11 hs</t>
  </si>
  <si>
    <t>24/05/2023  11 hs</t>
  </si>
  <si>
    <t>16/05/2023  11 hs</t>
  </si>
  <si>
    <t>16/05/2023  12 hs</t>
  </si>
  <si>
    <t>15/05/2023  10 hs</t>
  </si>
  <si>
    <t>07/06/2023  11 hs</t>
  </si>
  <si>
    <t>08/06/2023  11 hs</t>
  </si>
  <si>
    <t>09/06/2023  11 hs</t>
  </si>
  <si>
    <t>14/06/2023  11 hs</t>
  </si>
  <si>
    <t>15/06/2023  11 hs</t>
  </si>
  <si>
    <t>16/06/2023  11 hs</t>
  </si>
  <si>
    <t>22/06/2023  11 hs</t>
  </si>
  <si>
    <t>23/06/2023  11 hs</t>
  </si>
  <si>
    <t>14/06/2023  11.30 hs</t>
  </si>
  <si>
    <t>14/06/2023  12 hs</t>
  </si>
  <si>
    <t>21/06/2023  11 hs</t>
  </si>
  <si>
    <t>27/06/2023  11 hs</t>
  </si>
  <si>
    <t>05/07/2023  11 hs</t>
  </si>
  <si>
    <t>12/07/2023  11 hs</t>
  </si>
  <si>
    <t>11/07/2023  11 hs</t>
  </si>
  <si>
    <t>11/07/2023  11.30 hs</t>
  </si>
  <si>
    <t>26/07/2023  11 hs</t>
  </si>
  <si>
    <t>25/07/2023  11 hs</t>
  </si>
  <si>
    <t>Brazzola R. y Brazzola J. S.D.H.</t>
  </si>
  <si>
    <t>L.E.Cer S.R.L.</t>
  </si>
  <si>
    <t>Enerquen S.A.</t>
  </si>
  <si>
    <t>Guerrero, Carlos Alberto</t>
  </si>
  <si>
    <t>Chisté, Lautaro</t>
  </si>
  <si>
    <t>Ghezan Hnos. SC</t>
  </si>
  <si>
    <t>Velibo Supplies S.A.S.</t>
  </si>
  <si>
    <t>Alais Pharma S.A.</t>
  </si>
  <si>
    <t>Ceirano, Pablo</t>
  </si>
  <si>
    <t>Premoldeados Necochea S.A.</t>
  </si>
  <si>
    <t>Colores Especiales S.A.</t>
  </si>
  <si>
    <t>O.A.C.I.  S.A.</t>
  </si>
  <si>
    <t>Juan H. Marchal y Cía S.R.L.</t>
  </si>
  <si>
    <t>Alvarez, Guilermo</t>
  </si>
  <si>
    <t>Servisteel Mar del Plata S.A.</t>
  </si>
  <si>
    <t>Alvarez, Guillermo Esteban</t>
  </si>
  <si>
    <t>Lapadú, Alfredo</t>
  </si>
  <si>
    <t>Droguería Azcuenaga</t>
  </si>
  <si>
    <t>Neumáticos Móviles Seguridad</t>
  </si>
  <si>
    <t>18571/2023</t>
  </si>
  <si>
    <t>Ladrillos 32 viviendas</t>
  </si>
  <si>
    <t>19518/2023</t>
  </si>
  <si>
    <t>Luminarias led y columnas</t>
  </si>
  <si>
    <t>22537/2023</t>
  </si>
  <si>
    <t>28526/2023</t>
  </si>
  <si>
    <t>28304/2023</t>
  </si>
  <si>
    <t>Carpintería aluminio 10 viviendas PBA</t>
  </si>
  <si>
    <t>31466/2023</t>
  </si>
  <si>
    <t>Elementos para sistema de seguridad</t>
  </si>
  <si>
    <t>33570/2023</t>
  </si>
  <si>
    <t>210 m3 Hormigón elaborado San Manuel</t>
  </si>
  <si>
    <t>37066/2023</t>
  </si>
  <si>
    <t>11/04/2023  11 HS</t>
  </si>
  <si>
    <t>12/04/2023  11 HS</t>
  </si>
  <si>
    <t>27/04/2023  11 hs</t>
  </si>
  <si>
    <t>18/05/2023  11 hs</t>
  </si>
  <si>
    <t>23/05/2023  11 hs</t>
  </si>
  <si>
    <t>06/06/2023  11 hs</t>
  </si>
  <si>
    <t>13/06/2023  11 hs</t>
  </si>
  <si>
    <t>22/06/2023  11.30 hs</t>
  </si>
  <si>
    <t>Juan H. Marchal y Cía. S.R.L.</t>
  </si>
  <si>
    <t>Acord Group SRL</t>
  </si>
  <si>
    <t>Enluz SA</t>
  </si>
  <si>
    <t>Obrelectric SRL</t>
  </si>
  <si>
    <t>Servicios RG SRL</t>
  </si>
  <si>
    <t>NORGREEN S.A.</t>
  </si>
  <si>
    <t>DROGUERIA VARADERO</t>
  </si>
  <si>
    <t>SUIZO ARGENTINA S.A.</t>
  </si>
  <si>
    <t>SEISEME S.A.</t>
  </si>
  <si>
    <t>MAZZA MARIANA</t>
  </si>
  <si>
    <t>O.A.C.I S.A.</t>
  </si>
  <si>
    <t>Ocaño</t>
  </si>
  <si>
    <t>Stutz Acosta, Samuel Leonel</t>
  </si>
  <si>
    <t>Logistica Transportadora S.A.</t>
  </si>
  <si>
    <t>47495/2023</t>
  </si>
  <si>
    <t>49300/2023</t>
  </si>
  <si>
    <t>49307/2023</t>
  </si>
  <si>
    <t>74 m3 Hormigón elaborado H-30 San Manuel</t>
  </si>
  <si>
    <t>50746/2023</t>
  </si>
  <si>
    <t>48605/2023</t>
  </si>
  <si>
    <t>01/08/2023  11 hs</t>
  </si>
  <si>
    <t>15/08/2023  11.30 hs</t>
  </si>
  <si>
    <t>15/08/2023  11 hs</t>
  </si>
  <si>
    <t>24/08/2023  11 hs</t>
  </si>
  <si>
    <t>29/08/2023  11 hs</t>
  </si>
  <si>
    <t>Hidracil S.A.</t>
  </si>
  <si>
    <t>Alojamiento Juegos Bonaerenses</t>
  </si>
  <si>
    <t>Servicio de comidas Juegos Bonaerenses</t>
  </si>
  <si>
    <t>Ladrillos 8 viviendas San Manuel</t>
  </si>
  <si>
    <t>Materiales preinstalacion calefacción universidad</t>
  </si>
  <si>
    <t>55430/2023</t>
  </si>
  <si>
    <t>55434/2023</t>
  </si>
  <si>
    <t>57387/2023</t>
  </si>
  <si>
    <t>59834/2023</t>
  </si>
  <si>
    <t>12/09/2023  10 h</t>
  </si>
  <si>
    <t>12/09/2023  10.30 h</t>
  </si>
  <si>
    <t>28/09/2023  11 h</t>
  </si>
  <si>
    <t>19/10/2023  11 h</t>
  </si>
  <si>
    <t>Acri, Elisa Elsa</t>
  </si>
  <si>
    <t>Bupa S.R.L.</t>
  </si>
  <si>
    <t>53736/2023</t>
  </si>
  <si>
    <t>54023/2023</t>
  </si>
  <si>
    <t>54516/2023</t>
  </si>
  <si>
    <t>54510/2023</t>
  </si>
  <si>
    <t xml:space="preserve">Hierros 16 viviendas </t>
  </si>
  <si>
    <t>54519/2023</t>
  </si>
  <si>
    <t>Insumos de Laboratorio</t>
  </si>
  <si>
    <t>58544/2023</t>
  </si>
  <si>
    <t>60899/2023</t>
  </si>
  <si>
    <t>Conductores instalación eléctrica Universidad</t>
  </si>
  <si>
    <t>60929/2023</t>
  </si>
  <si>
    <t>61807/2023</t>
  </si>
  <si>
    <t>61567/2023</t>
  </si>
  <si>
    <t>61815/2023</t>
  </si>
  <si>
    <t>66798/2023</t>
  </si>
  <si>
    <t>67980/2023</t>
  </si>
  <si>
    <t>68304/2023</t>
  </si>
  <si>
    <t>06/09/2023  11 h</t>
  </si>
  <si>
    <t>07/09/2023  11 h</t>
  </si>
  <si>
    <t>12/09/2023  11 hs</t>
  </si>
  <si>
    <t>12/09/2023  11.30 h</t>
  </si>
  <si>
    <t>14/09/2023  11 hs</t>
  </si>
  <si>
    <t>03/10/2023  11 h</t>
  </si>
  <si>
    <t>11/10/2023  11 h</t>
  </si>
  <si>
    <t>18/10/2023  11 h</t>
  </si>
  <si>
    <t>17/10/2023  11 h</t>
  </si>
  <si>
    <t>17/10/2023  11.30 h</t>
  </si>
  <si>
    <t>17/10/2023  12 h</t>
  </si>
  <si>
    <t>14/11/2023  11 h</t>
  </si>
  <si>
    <t>14/11/2023  11.30 h</t>
  </si>
  <si>
    <t>Arroqui, Juan Justo</t>
  </si>
  <si>
    <t>OFERTAS DESESTIMADAS</t>
  </si>
  <si>
    <t>DESIERTO EN 1º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</si>
</sst>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$&quot;\ * #,##0.00_ ;_ &quot;$&quot;\ * \-#,##0.00_ ;_ &quot;$&quot;\ * &quot;-&quot;??_ ;_ @_ "/>
    <numFmt numFmtId="164" formatCode="_-&quot;$&quot;* #,##0.00_-;\-&quot;$&quot;* #,##0.00_-;_-&quot;$&quot;* &quot;-&quot;??_-;_-@_-"/>
    <numFmt numFmtId="165" formatCode="&quot;$&quot;\ #,##0.00"/>
    <numFmt numFmtId="166" formatCode="dd/mm/yyyy;@"/>
    <numFmt numFmtId="167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5" fontId="3" fillId="0" borderId="0" xfId="0" applyNumberFormat="1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67" fontId="0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44" fontId="3" fillId="0" borderId="1" xfId="2" applyFont="1" applyBorder="1" applyAlignment="1">
      <alignment horizontal="right" vertical="center"/>
    </xf>
    <xf numFmtId="44" fontId="3" fillId="0" borderId="0" xfId="2" applyFont="1" applyAlignment="1">
      <alignment horizontal="right" vertical="center"/>
    </xf>
    <xf numFmtId="44" fontId="3" fillId="0" borderId="0" xfId="2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4" fontId="3" fillId="0" borderId="3" xfId="2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44" fontId="2" fillId="2" borderId="6" xfId="2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4" fontId="3" fillId="0" borderId="5" xfId="2" applyFont="1" applyBorder="1" applyAlignment="1">
      <alignment horizontal="right" vertical="center"/>
    </xf>
    <xf numFmtId="44" fontId="3" fillId="0" borderId="6" xfId="2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44" fontId="3" fillId="0" borderId="11" xfId="2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44" fontId="3" fillId="0" borderId="15" xfId="2" applyFont="1" applyBorder="1" applyAlignment="1">
      <alignment horizontal="right" vertical="center"/>
    </xf>
    <xf numFmtId="44" fontId="3" fillId="0" borderId="6" xfId="2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left" vertical="center"/>
    </xf>
    <xf numFmtId="165" fontId="3" fillId="0" borderId="5" xfId="2" applyNumberFormat="1" applyFont="1" applyBorder="1" applyAlignment="1">
      <alignment horizontal="right" vertical="center"/>
    </xf>
    <xf numFmtId="165" fontId="3" fillId="0" borderId="6" xfId="2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4" fontId="3" fillId="0" borderId="10" xfId="2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165" fontId="3" fillId="0" borderId="14" xfId="0" applyNumberFormat="1" applyFont="1" applyBorder="1" applyAlignment="1">
      <alignment horizontal="right" vertical="center"/>
    </xf>
    <xf numFmtId="165" fontId="3" fillId="0" borderId="16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4" fontId="3" fillId="0" borderId="12" xfId="2" applyFont="1" applyBorder="1" applyAlignment="1">
      <alignment horizontal="center" vertical="center"/>
    </xf>
    <xf numFmtId="44" fontId="3" fillId="0" borderId="16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3" fillId="0" borderId="12" xfId="2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4" fontId="3" fillId="0" borderId="8" xfId="2" applyFont="1" applyBorder="1" applyAlignment="1">
      <alignment horizontal="right" vertical="center"/>
    </xf>
    <xf numFmtId="44" fontId="3" fillId="0" borderId="14" xfId="2" applyFont="1" applyBorder="1" applyAlignment="1">
      <alignment horizontal="right" vertical="center"/>
    </xf>
    <xf numFmtId="44" fontId="3" fillId="0" borderId="12" xfId="2" applyFont="1" applyBorder="1" applyAlignment="1">
      <alignment horizontal="right" vertical="center"/>
    </xf>
    <xf numFmtId="44" fontId="3" fillId="0" borderId="18" xfId="2" applyFont="1" applyBorder="1" applyAlignment="1">
      <alignment vertical="center"/>
    </xf>
    <xf numFmtId="44" fontId="3" fillId="0" borderId="16" xfId="2" applyFont="1" applyBorder="1" applyAlignment="1">
      <alignment vertical="center"/>
    </xf>
    <xf numFmtId="165" fontId="3" fillId="0" borderId="5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44" fontId="3" fillId="0" borderId="11" xfId="2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44" fontId="3" fillId="0" borderId="14" xfId="2" applyFont="1" applyFill="1" applyBorder="1" applyAlignment="1">
      <alignment horizontal="right" vertical="center"/>
    </xf>
    <xf numFmtId="44" fontId="3" fillId="0" borderId="5" xfId="2" applyFont="1" applyFill="1" applyBorder="1" applyAlignment="1">
      <alignment horizontal="right" vertical="center"/>
    </xf>
    <xf numFmtId="44" fontId="3" fillId="0" borderId="6" xfId="2" applyFont="1" applyFill="1" applyBorder="1" applyAlignment="1">
      <alignment vertical="center"/>
    </xf>
    <xf numFmtId="44" fontId="3" fillId="0" borderId="8" xfId="2" applyFont="1" applyBorder="1" applyAlignment="1">
      <alignment vertical="center"/>
    </xf>
    <xf numFmtId="44" fontId="3" fillId="0" borderId="23" xfId="2" applyFont="1" applyBorder="1" applyAlignment="1">
      <alignment horizontal="right" vertical="center"/>
    </xf>
    <xf numFmtId="44" fontId="3" fillId="0" borderId="6" xfId="2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166" fontId="3" fillId="0" borderId="10" xfId="0" applyNumberFormat="1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>
      <alignment horizontal="center" vertical="center"/>
    </xf>
    <xf numFmtId="44" fontId="3" fillId="0" borderId="12" xfId="2" applyFont="1" applyBorder="1" applyAlignment="1">
      <alignment horizontal="center" vertical="center"/>
    </xf>
    <xf numFmtId="44" fontId="3" fillId="0" borderId="16" xfId="2" applyFont="1" applyBorder="1" applyAlignment="1">
      <alignment horizontal="center" vertical="center"/>
    </xf>
    <xf numFmtId="44" fontId="3" fillId="0" borderId="24" xfId="2" applyFont="1" applyBorder="1" applyAlignment="1">
      <alignment horizontal="center" vertical="center"/>
    </xf>
    <xf numFmtId="44" fontId="3" fillId="0" borderId="26" xfId="2" applyFont="1" applyBorder="1" applyAlignment="1">
      <alignment horizontal="center" vertical="center"/>
    </xf>
    <xf numFmtId="166" fontId="3" fillId="0" borderId="11" xfId="0" applyNumberFormat="1" applyFont="1" applyFill="1" applyBorder="1" applyAlignment="1">
      <alignment horizontal="center" vertical="center"/>
    </xf>
    <xf numFmtId="166" fontId="3" fillId="0" borderId="1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4" fontId="3" fillId="0" borderId="12" xfId="2" applyFont="1" applyBorder="1" applyAlignment="1">
      <alignment horizontal="center" vertical="center"/>
    </xf>
    <xf numFmtId="44" fontId="3" fillId="0" borderId="18" xfId="2" applyFont="1" applyBorder="1" applyAlignment="1">
      <alignment horizontal="center" vertical="center"/>
    </xf>
    <xf numFmtId="44" fontId="3" fillId="0" borderId="16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4" fontId="3" fillId="0" borderId="12" xfId="2" applyFont="1" applyFill="1" applyBorder="1" applyAlignment="1">
      <alignment horizontal="center" vertical="center"/>
    </xf>
    <xf numFmtId="44" fontId="3" fillId="0" borderId="16" xfId="2" applyFont="1" applyFill="1" applyBorder="1" applyAlignment="1">
      <alignment horizontal="center" vertical="center"/>
    </xf>
    <xf numFmtId="44" fontId="3" fillId="0" borderId="24" xfId="2" applyFont="1" applyBorder="1" applyAlignment="1">
      <alignment horizontal="center" vertical="center"/>
    </xf>
    <xf numFmtId="44" fontId="3" fillId="0" borderId="25" xfId="2" applyFont="1" applyBorder="1" applyAlignment="1">
      <alignment horizontal="center" vertical="center"/>
    </xf>
    <xf numFmtId="44" fontId="3" fillId="0" borderId="26" xfId="2" applyFont="1" applyBorder="1" applyAlignment="1">
      <alignment horizontal="center" vertical="center"/>
    </xf>
    <xf numFmtId="166" fontId="3" fillId="0" borderId="1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15" xfId="0" applyNumberFormat="1" applyFont="1" applyFill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166" fontId="3" fillId="3" borderId="8" xfId="0" applyNumberFormat="1" applyFont="1" applyFill="1" applyBorder="1" applyAlignment="1">
      <alignment horizontal="center" vertical="center"/>
    </xf>
    <xf numFmtId="44" fontId="3" fillId="0" borderId="8" xfId="2" applyFont="1" applyBorder="1" applyAlignment="1">
      <alignment horizontal="center" vertical="center"/>
    </xf>
  </cellXfs>
  <cellStyles count="3">
    <cellStyle name="Moneda" xfId="2" builtinId="4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topLeftCell="A106" zoomScaleNormal="100" workbookViewId="0">
      <selection activeCell="D130" sqref="D130"/>
    </sheetView>
  </sheetViews>
  <sheetFormatPr baseColWidth="10" defaultRowHeight="12.75" x14ac:dyDescent="0.25"/>
  <cols>
    <col min="1" max="1" width="5.28515625" style="1" customWidth="1"/>
    <col min="2" max="2" width="37" style="6" customWidth="1"/>
    <col min="3" max="3" width="14" style="1" bestFit="1" customWidth="1"/>
    <col min="4" max="4" width="19.5703125" style="4" bestFit="1" customWidth="1"/>
    <col min="5" max="5" width="30.7109375" style="3" bestFit="1" customWidth="1"/>
    <col min="6" max="6" width="14.85546875" style="16" bestFit="1" customWidth="1"/>
    <col min="7" max="7" width="13.7109375" style="17" bestFit="1" customWidth="1"/>
    <col min="8" max="8" width="13.5703125" style="2" bestFit="1" customWidth="1"/>
    <col min="9" max="16384" width="11.42578125" style="2"/>
  </cols>
  <sheetData>
    <row r="1" spans="1:8" s="6" customFormat="1" ht="19.5" customHeight="1" thickBot="1" x14ac:dyDescent="0.3">
      <c r="A1" s="151" t="s">
        <v>13</v>
      </c>
      <c r="B1" s="151"/>
      <c r="C1" s="151"/>
      <c r="D1" s="151"/>
      <c r="E1" s="151"/>
      <c r="F1" s="151"/>
      <c r="G1" s="151"/>
      <c r="H1" s="14"/>
    </row>
    <row r="2" spans="1:8" ht="26.25" thickBot="1" x14ac:dyDescent="0.3">
      <c r="A2" s="20" t="s">
        <v>6</v>
      </c>
      <c r="B2" s="21" t="s">
        <v>0</v>
      </c>
      <c r="C2" s="22" t="s">
        <v>1</v>
      </c>
      <c r="D2" s="23" t="s">
        <v>2</v>
      </c>
      <c r="E2" s="22" t="s">
        <v>3</v>
      </c>
      <c r="F2" s="26" t="s">
        <v>5</v>
      </c>
      <c r="G2" s="26" t="s">
        <v>4</v>
      </c>
      <c r="H2" s="14"/>
    </row>
    <row r="3" spans="1:8" ht="13.5" thickBot="1" x14ac:dyDescent="0.3">
      <c r="A3" s="30" t="s">
        <v>14</v>
      </c>
      <c r="B3" s="31" t="s">
        <v>12</v>
      </c>
      <c r="C3" s="31" t="s">
        <v>10</v>
      </c>
      <c r="D3" s="31" t="s">
        <v>11</v>
      </c>
      <c r="E3" s="32" t="s">
        <v>24</v>
      </c>
      <c r="F3" s="33">
        <v>1310400</v>
      </c>
      <c r="G3" s="34">
        <v>1310400</v>
      </c>
    </row>
    <row r="4" spans="1:8" x14ac:dyDescent="0.25">
      <c r="A4" s="136">
        <v>1</v>
      </c>
      <c r="B4" s="148" t="s">
        <v>17</v>
      </c>
      <c r="C4" s="148" t="s">
        <v>35</v>
      </c>
      <c r="D4" s="148" t="s">
        <v>26</v>
      </c>
      <c r="E4" s="35" t="s">
        <v>49</v>
      </c>
      <c r="F4" s="36">
        <v>1483032.59</v>
      </c>
      <c r="G4" s="133">
        <f>SUM(F4:F5)</f>
        <v>1557732.59</v>
      </c>
    </row>
    <row r="5" spans="1:8" ht="13.5" thickBot="1" x14ac:dyDescent="0.3">
      <c r="A5" s="138"/>
      <c r="B5" s="149"/>
      <c r="C5" s="149"/>
      <c r="D5" s="149"/>
      <c r="E5" s="37" t="s">
        <v>53</v>
      </c>
      <c r="F5" s="38">
        <v>74700</v>
      </c>
      <c r="G5" s="135"/>
    </row>
    <row r="6" spans="1:8" ht="13.5" thickBot="1" x14ac:dyDescent="0.3">
      <c r="A6" s="30">
        <v>2</v>
      </c>
      <c r="B6" s="31" t="s">
        <v>18</v>
      </c>
      <c r="C6" s="31" t="s">
        <v>34</v>
      </c>
      <c r="D6" s="31" t="s">
        <v>27</v>
      </c>
      <c r="E6" s="32" t="s">
        <v>48</v>
      </c>
      <c r="F6" s="33">
        <v>1335900</v>
      </c>
      <c r="G6" s="34">
        <v>1335900</v>
      </c>
    </row>
    <row r="7" spans="1:8" ht="13.5" thickBot="1" x14ac:dyDescent="0.3">
      <c r="A7" s="30">
        <v>3</v>
      </c>
      <c r="B7" s="31" t="s">
        <v>19</v>
      </c>
      <c r="C7" s="31" t="s">
        <v>33</v>
      </c>
      <c r="D7" s="31" t="s">
        <v>28</v>
      </c>
      <c r="E7" s="32" t="s">
        <v>49</v>
      </c>
      <c r="F7" s="33">
        <v>322500</v>
      </c>
      <c r="G7" s="34">
        <v>322500</v>
      </c>
    </row>
    <row r="8" spans="1:8" ht="15" customHeight="1" x14ac:dyDescent="0.25">
      <c r="A8" s="136">
        <v>4</v>
      </c>
      <c r="B8" s="148" t="s">
        <v>20</v>
      </c>
      <c r="C8" s="148" t="s">
        <v>32</v>
      </c>
      <c r="D8" s="148" t="s">
        <v>36</v>
      </c>
      <c r="E8" s="35" t="s">
        <v>78</v>
      </c>
      <c r="F8" s="36">
        <v>442796</v>
      </c>
      <c r="G8" s="133">
        <f>SUM(F8:F10)</f>
        <v>2794593.5</v>
      </c>
    </row>
    <row r="9" spans="1:8" ht="15" customHeight="1" x14ac:dyDescent="0.25">
      <c r="A9" s="137"/>
      <c r="B9" s="150"/>
      <c r="C9" s="150"/>
      <c r="D9" s="150"/>
      <c r="E9" s="7" t="s">
        <v>79</v>
      </c>
      <c r="F9" s="15">
        <v>2274925</v>
      </c>
      <c r="G9" s="134"/>
    </row>
    <row r="10" spans="1:8" ht="15" customHeight="1" thickBot="1" x14ac:dyDescent="0.3">
      <c r="A10" s="138"/>
      <c r="B10" s="149"/>
      <c r="C10" s="149"/>
      <c r="D10" s="149"/>
      <c r="E10" s="37" t="s">
        <v>80</v>
      </c>
      <c r="F10" s="38">
        <v>76872.5</v>
      </c>
      <c r="G10" s="135"/>
    </row>
    <row r="11" spans="1:8" ht="15.75" customHeight="1" x14ac:dyDescent="0.25">
      <c r="A11" s="136">
        <v>5</v>
      </c>
      <c r="B11" s="148" t="s">
        <v>25</v>
      </c>
      <c r="C11" s="148" t="s">
        <v>31</v>
      </c>
      <c r="D11" s="148" t="s">
        <v>37</v>
      </c>
      <c r="E11" s="35" t="s">
        <v>69</v>
      </c>
      <c r="F11" s="36">
        <v>3584820</v>
      </c>
      <c r="G11" s="133">
        <f>SUM(F11:F12)</f>
        <v>3853730</v>
      </c>
    </row>
    <row r="12" spans="1:8" ht="15.75" customHeight="1" thickBot="1" x14ac:dyDescent="0.3">
      <c r="A12" s="138"/>
      <c r="B12" s="149"/>
      <c r="C12" s="149"/>
      <c r="D12" s="149"/>
      <c r="E12" s="37" t="s">
        <v>70</v>
      </c>
      <c r="F12" s="38">
        <v>268910</v>
      </c>
      <c r="G12" s="135"/>
    </row>
    <row r="13" spans="1:8" ht="13.5" thickBot="1" x14ac:dyDescent="0.3">
      <c r="A13" s="30">
        <v>6</v>
      </c>
      <c r="B13" s="31" t="s">
        <v>39</v>
      </c>
      <c r="C13" s="31" t="s">
        <v>44</v>
      </c>
      <c r="D13" s="31" t="s">
        <v>50</v>
      </c>
      <c r="E13" s="32" t="s">
        <v>56</v>
      </c>
      <c r="F13" s="33">
        <v>3597480</v>
      </c>
      <c r="G13" s="34">
        <v>3597480</v>
      </c>
    </row>
    <row r="14" spans="1:8" x14ac:dyDescent="0.25">
      <c r="A14" s="136">
        <v>7</v>
      </c>
      <c r="B14" s="148" t="s">
        <v>40</v>
      </c>
      <c r="C14" s="148" t="s">
        <v>42</v>
      </c>
      <c r="D14" s="148" t="s">
        <v>57</v>
      </c>
      <c r="E14" s="35" t="s">
        <v>87</v>
      </c>
      <c r="F14" s="36">
        <v>368346</v>
      </c>
      <c r="G14" s="133">
        <f>SUM(F14:F15)</f>
        <v>1305205</v>
      </c>
    </row>
    <row r="15" spans="1:8" ht="13.5" thickBot="1" x14ac:dyDescent="0.3">
      <c r="A15" s="138"/>
      <c r="B15" s="149"/>
      <c r="C15" s="149"/>
      <c r="D15" s="149"/>
      <c r="E15" s="37" t="s">
        <v>69</v>
      </c>
      <c r="F15" s="38">
        <v>936859</v>
      </c>
      <c r="G15" s="135"/>
    </row>
    <row r="16" spans="1:8" x14ac:dyDescent="0.25">
      <c r="A16" s="136">
        <v>8</v>
      </c>
      <c r="B16" s="148" t="s">
        <v>41</v>
      </c>
      <c r="C16" s="148" t="s">
        <v>43</v>
      </c>
      <c r="D16" s="148" t="s">
        <v>58</v>
      </c>
      <c r="E16" s="35" t="s">
        <v>87</v>
      </c>
      <c r="F16" s="36">
        <v>1111260</v>
      </c>
      <c r="G16" s="133">
        <f>SUM(F16:F17)</f>
        <v>1975550</v>
      </c>
    </row>
    <row r="17" spans="1:7" ht="13.5" thickBot="1" x14ac:dyDescent="0.3">
      <c r="A17" s="138"/>
      <c r="B17" s="149"/>
      <c r="C17" s="149"/>
      <c r="D17" s="149"/>
      <c r="E17" s="37" t="s">
        <v>69</v>
      </c>
      <c r="F17" s="38">
        <v>864290</v>
      </c>
      <c r="G17" s="135"/>
    </row>
    <row r="18" spans="1:7" ht="13.5" thickBot="1" x14ac:dyDescent="0.3">
      <c r="A18" s="30">
        <v>9</v>
      </c>
      <c r="B18" s="31" t="s">
        <v>51</v>
      </c>
      <c r="C18" s="31" t="s">
        <v>52</v>
      </c>
      <c r="D18" s="31" t="s">
        <v>68</v>
      </c>
      <c r="E18" s="32" t="s">
        <v>89</v>
      </c>
      <c r="F18" s="33">
        <v>3378337.5</v>
      </c>
      <c r="G18" s="39">
        <v>3378337.5</v>
      </c>
    </row>
    <row r="19" spans="1:7" ht="13.5" thickBot="1" x14ac:dyDescent="0.3">
      <c r="A19" s="63">
        <v>10</v>
      </c>
      <c r="B19" s="61" t="s">
        <v>54</v>
      </c>
      <c r="C19" s="61" t="s">
        <v>55</v>
      </c>
      <c r="D19" s="61" t="s">
        <v>67</v>
      </c>
      <c r="E19" s="47" t="s">
        <v>81</v>
      </c>
      <c r="F19" s="48">
        <v>850000</v>
      </c>
      <c r="G19" s="74">
        <v>850000</v>
      </c>
    </row>
    <row r="20" spans="1:7" ht="13.5" thickBot="1" x14ac:dyDescent="0.3">
      <c r="A20" s="30">
        <v>11</v>
      </c>
      <c r="B20" s="31" t="s">
        <v>60</v>
      </c>
      <c r="C20" s="31" t="s">
        <v>61</v>
      </c>
      <c r="D20" s="75" t="s">
        <v>134</v>
      </c>
      <c r="E20" s="32" t="s">
        <v>138</v>
      </c>
      <c r="F20" s="33">
        <v>1830000</v>
      </c>
      <c r="G20" s="34">
        <v>1830000</v>
      </c>
    </row>
    <row r="21" spans="1:7" ht="13.5" thickBot="1" x14ac:dyDescent="0.3">
      <c r="A21" s="63">
        <v>12</v>
      </c>
      <c r="B21" s="61" t="s">
        <v>73</v>
      </c>
      <c r="C21" s="61" t="s">
        <v>74</v>
      </c>
      <c r="D21" s="61" t="s">
        <v>115</v>
      </c>
      <c r="E21" s="47" t="s">
        <v>139</v>
      </c>
      <c r="F21" s="48">
        <v>3701250</v>
      </c>
      <c r="G21" s="74">
        <v>3701250</v>
      </c>
    </row>
    <row r="22" spans="1:7" ht="13.5" thickBot="1" x14ac:dyDescent="0.3">
      <c r="A22" s="30">
        <v>13</v>
      </c>
      <c r="B22" s="31" t="s">
        <v>72</v>
      </c>
      <c r="C22" s="31" t="s">
        <v>77</v>
      </c>
      <c r="D22" s="31" t="s">
        <v>86</v>
      </c>
      <c r="E22" s="32" t="s">
        <v>140</v>
      </c>
      <c r="F22" s="33"/>
      <c r="G22" s="34"/>
    </row>
    <row r="23" spans="1:7" x14ac:dyDescent="0.25">
      <c r="A23" s="137">
        <v>14</v>
      </c>
      <c r="B23" s="150" t="s">
        <v>17</v>
      </c>
      <c r="C23" s="150" t="s">
        <v>76</v>
      </c>
      <c r="D23" s="150" t="s">
        <v>84</v>
      </c>
      <c r="E23" s="60" t="s">
        <v>94</v>
      </c>
      <c r="F23" s="79">
        <v>1027454</v>
      </c>
      <c r="G23" s="134">
        <f>SUM(F23:F24)</f>
        <v>1251454</v>
      </c>
    </row>
    <row r="24" spans="1:7" ht="13.5" thickBot="1" x14ac:dyDescent="0.3">
      <c r="A24" s="138"/>
      <c r="B24" s="149"/>
      <c r="C24" s="149"/>
      <c r="D24" s="149"/>
      <c r="E24" s="37" t="s">
        <v>95</v>
      </c>
      <c r="F24" s="38">
        <v>224000</v>
      </c>
      <c r="G24" s="135"/>
    </row>
    <row r="25" spans="1:7" ht="15" customHeight="1" thickBot="1" x14ac:dyDescent="0.3">
      <c r="A25" s="30">
        <v>15</v>
      </c>
      <c r="B25" s="31" t="s">
        <v>18</v>
      </c>
      <c r="C25" s="31" t="s">
        <v>75</v>
      </c>
      <c r="D25" s="31" t="s">
        <v>85</v>
      </c>
      <c r="E25" s="32" t="s">
        <v>48</v>
      </c>
      <c r="F25" s="33">
        <v>1408900</v>
      </c>
      <c r="G25" s="39">
        <v>1408900</v>
      </c>
    </row>
    <row r="26" spans="1:7" ht="15.75" customHeight="1" x14ac:dyDescent="0.25">
      <c r="A26" s="136">
        <v>16</v>
      </c>
      <c r="B26" s="148" t="s">
        <v>88</v>
      </c>
      <c r="C26" s="148" t="s">
        <v>128</v>
      </c>
      <c r="D26" s="142" t="s">
        <v>126</v>
      </c>
      <c r="E26" s="35" t="s">
        <v>70</v>
      </c>
      <c r="F26" s="36">
        <v>130350</v>
      </c>
      <c r="G26" s="133">
        <f>SUM(F26:F28)</f>
        <v>2226526</v>
      </c>
    </row>
    <row r="27" spans="1:7" x14ac:dyDescent="0.25">
      <c r="A27" s="137"/>
      <c r="B27" s="150"/>
      <c r="C27" s="150"/>
      <c r="D27" s="143"/>
      <c r="E27" s="18" t="s">
        <v>141</v>
      </c>
      <c r="F27" s="19">
        <v>1431250</v>
      </c>
      <c r="G27" s="134"/>
    </row>
    <row r="28" spans="1:7" ht="13.5" thickBot="1" x14ac:dyDescent="0.3">
      <c r="A28" s="138"/>
      <c r="B28" s="149"/>
      <c r="C28" s="149"/>
      <c r="D28" s="144"/>
      <c r="E28" s="57" t="s">
        <v>69</v>
      </c>
      <c r="F28" s="80">
        <v>664926</v>
      </c>
      <c r="G28" s="135"/>
    </row>
    <row r="29" spans="1:7" ht="13.5" thickBot="1" x14ac:dyDescent="0.3">
      <c r="A29" s="63">
        <v>17</v>
      </c>
      <c r="B29" s="61" t="s">
        <v>91</v>
      </c>
      <c r="C29" s="61" t="s">
        <v>129</v>
      </c>
      <c r="D29" s="77" t="s">
        <v>135</v>
      </c>
      <c r="E29" s="47" t="s">
        <v>142</v>
      </c>
      <c r="F29" s="48">
        <v>2852070.38</v>
      </c>
      <c r="G29" s="81">
        <v>2852070.38</v>
      </c>
    </row>
    <row r="30" spans="1:7" x14ac:dyDescent="0.25">
      <c r="A30" s="136">
        <v>18</v>
      </c>
      <c r="B30" s="148" t="s">
        <v>93</v>
      </c>
      <c r="C30" s="148" t="s">
        <v>130</v>
      </c>
      <c r="D30" s="142" t="s">
        <v>127</v>
      </c>
      <c r="E30" s="35" t="s">
        <v>143</v>
      </c>
      <c r="F30" s="36">
        <v>30621.06</v>
      </c>
      <c r="G30" s="133">
        <f>SUM(F30:F33)</f>
        <v>2003955.88</v>
      </c>
    </row>
    <row r="31" spans="1:7" x14ac:dyDescent="0.25">
      <c r="A31" s="137"/>
      <c r="B31" s="150"/>
      <c r="C31" s="150"/>
      <c r="D31" s="143"/>
      <c r="E31" s="7" t="s">
        <v>144</v>
      </c>
      <c r="F31" s="15">
        <v>747335.89</v>
      </c>
      <c r="G31" s="134"/>
    </row>
    <row r="32" spans="1:7" x14ac:dyDescent="0.25">
      <c r="A32" s="137"/>
      <c r="B32" s="150"/>
      <c r="C32" s="150"/>
      <c r="D32" s="143"/>
      <c r="E32" s="7" t="s">
        <v>145</v>
      </c>
      <c r="F32" s="15">
        <v>305524.81</v>
      </c>
      <c r="G32" s="134"/>
    </row>
    <row r="33" spans="1:7" ht="13.5" thickBot="1" x14ac:dyDescent="0.3">
      <c r="A33" s="138"/>
      <c r="B33" s="149"/>
      <c r="C33" s="149"/>
      <c r="D33" s="144"/>
      <c r="E33" s="37" t="s">
        <v>146</v>
      </c>
      <c r="F33" s="38">
        <v>920474.12</v>
      </c>
      <c r="G33" s="135"/>
    </row>
    <row r="34" spans="1:7" ht="13.5" thickBot="1" x14ac:dyDescent="0.3">
      <c r="A34" s="66">
        <v>19</v>
      </c>
      <c r="B34" s="65" t="s">
        <v>39</v>
      </c>
      <c r="C34" s="65" t="s">
        <v>131</v>
      </c>
      <c r="D34" s="65" t="s">
        <v>86</v>
      </c>
      <c r="E34" s="60" t="s">
        <v>56</v>
      </c>
      <c r="F34" s="79">
        <v>3597480</v>
      </c>
      <c r="G34" s="82">
        <v>3597480</v>
      </c>
    </row>
    <row r="35" spans="1:7" x14ac:dyDescent="0.25">
      <c r="A35" s="136">
        <v>20</v>
      </c>
      <c r="B35" s="148" t="s">
        <v>17</v>
      </c>
      <c r="C35" s="148" t="s">
        <v>132</v>
      </c>
      <c r="D35" s="142" t="s">
        <v>136</v>
      </c>
      <c r="E35" s="35" t="s">
        <v>94</v>
      </c>
      <c r="F35" s="36">
        <v>1530729.5</v>
      </c>
      <c r="G35" s="133">
        <f>SUM(F35:F37)</f>
        <v>2468729.5</v>
      </c>
    </row>
    <row r="36" spans="1:7" x14ac:dyDescent="0.25">
      <c r="A36" s="137"/>
      <c r="B36" s="150"/>
      <c r="C36" s="150"/>
      <c r="D36" s="143"/>
      <c r="E36" s="7" t="s">
        <v>53</v>
      </c>
      <c r="F36" s="15">
        <v>638000</v>
      </c>
      <c r="G36" s="134"/>
    </row>
    <row r="37" spans="1:7" ht="13.5" thickBot="1" x14ac:dyDescent="0.3">
      <c r="A37" s="138"/>
      <c r="B37" s="149"/>
      <c r="C37" s="149"/>
      <c r="D37" s="144"/>
      <c r="E37" s="37" t="s">
        <v>95</v>
      </c>
      <c r="F37" s="38">
        <v>300000</v>
      </c>
      <c r="G37" s="135"/>
    </row>
    <row r="38" spans="1:7" ht="13.5" thickBot="1" x14ac:dyDescent="0.3">
      <c r="A38" s="64">
        <v>21</v>
      </c>
      <c r="B38" s="62" t="s">
        <v>18</v>
      </c>
      <c r="C38" s="62" t="s">
        <v>133</v>
      </c>
      <c r="D38" s="78" t="s">
        <v>137</v>
      </c>
      <c r="E38" s="57" t="s">
        <v>48</v>
      </c>
      <c r="F38" s="80">
        <v>1642800</v>
      </c>
      <c r="G38" s="83">
        <v>1642800</v>
      </c>
    </row>
    <row r="39" spans="1:7" ht="13.5" thickBot="1" x14ac:dyDescent="0.3">
      <c r="A39" s="70">
        <v>21</v>
      </c>
      <c r="B39" s="72" t="s">
        <v>18</v>
      </c>
      <c r="C39" s="72" t="s">
        <v>133</v>
      </c>
      <c r="D39" s="78" t="s">
        <v>137</v>
      </c>
      <c r="E39" s="57" t="s">
        <v>48</v>
      </c>
      <c r="F39" s="80">
        <v>1642800</v>
      </c>
      <c r="G39" s="83">
        <v>1642800</v>
      </c>
    </row>
    <row r="40" spans="1:7" x14ac:dyDescent="0.25">
      <c r="A40" s="136">
        <v>22</v>
      </c>
      <c r="B40" s="148" t="s">
        <v>157</v>
      </c>
      <c r="C40" s="148" t="s">
        <v>158</v>
      </c>
      <c r="D40" s="142" t="s">
        <v>210</v>
      </c>
      <c r="E40" s="94" t="s">
        <v>243</v>
      </c>
      <c r="F40" s="95">
        <v>1228975.76</v>
      </c>
      <c r="G40" s="161">
        <f>SUM(F40:F41)</f>
        <v>1501199.52</v>
      </c>
    </row>
    <row r="41" spans="1:7" ht="13.5" thickBot="1" x14ac:dyDescent="0.3">
      <c r="A41" s="138"/>
      <c r="B41" s="149"/>
      <c r="C41" s="149"/>
      <c r="D41" s="144"/>
      <c r="E41" s="96" t="s">
        <v>244</v>
      </c>
      <c r="F41" s="97">
        <v>272223.76</v>
      </c>
      <c r="G41" s="162"/>
    </row>
    <row r="42" spans="1:7" ht="13.5" thickBot="1" x14ac:dyDescent="0.3">
      <c r="A42" s="30">
        <v>23</v>
      </c>
      <c r="B42" s="31" t="s">
        <v>39</v>
      </c>
      <c r="C42" s="31" t="s">
        <v>159</v>
      </c>
      <c r="D42" s="75" t="s">
        <v>211</v>
      </c>
      <c r="E42" s="32" t="s">
        <v>245</v>
      </c>
      <c r="F42" s="33">
        <v>3924000</v>
      </c>
      <c r="G42" s="34">
        <v>3924000</v>
      </c>
    </row>
    <row r="43" spans="1:7" x14ac:dyDescent="0.25">
      <c r="A43" s="136">
        <v>24</v>
      </c>
      <c r="B43" s="148" t="s">
        <v>17</v>
      </c>
      <c r="C43" s="148" t="s">
        <v>160</v>
      </c>
      <c r="D43" s="142" t="s">
        <v>212</v>
      </c>
      <c r="E43" s="35" t="s">
        <v>49</v>
      </c>
      <c r="F43" s="36">
        <v>2731637.5</v>
      </c>
      <c r="G43" s="133">
        <f>SUM(F43:F45)</f>
        <v>3211137.5</v>
      </c>
    </row>
    <row r="44" spans="1:7" x14ac:dyDescent="0.25">
      <c r="A44" s="137"/>
      <c r="B44" s="150"/>
      <c r="C44" s="150"/>
      <c r="D44" s="143"/>
      <c r="E44" s="18" t="s">
        <v>95</v>
      </c>
      <c r="F44" s="19">
        <v>375000</v>
      </c>
      <c r="G44" s="134"/>
    </row>
    <row r="45" spans="1:7" ht="13.5" thickBot="1" x14ac:dyDescent="0.3">
      <c r="A45" s="138"/>
      <c r="B45" s="149"/>
      <c r="C45" s="149"/>
      <c r="D45" s="144"/>
      <c r="E45" s="57" t="s">
        <v>53</v>
      </c>
      <c r="F45" s="80">
        <v>104500</v>
      </c>
      <c r="G45" s="135"/>
    </row>
    <row r="46" spans="1:7" ht="13.5" thickBot="1" x14ac:dyDescent="0.3">
      <c r="A46" s="30">
        <v>25</v>
      </c>
      <c r="B46" s="31" t="s">
        <v>18</v>
      </c>
      <c r="C46" s="31" t="s">
        <v>161</v>
      </c>
      <c r="D46" s="75" t="s">
        <v>213</v>
      </c>
      <c r="E46" s="32" t="s">
        <v>48</v>
      </c>
      <c r="F46" s="33">
        <v>2183000</v>
      </c>
      <c r="G46" s="34">
        <v>2183000</v>
      </c>
    </row>
    <row r="47" spans="1:7" ht="13.5" thickBot="1" x14ac:dyDescent="0.3">
      <c r="A47" s="30">
        <v>26</v>
      </c>
      <c r="B47" s="31" t="s">
        <v>162</v>
      </c>
      <c r="C47" s="31" t="s">
        <v>163</v>
      </c>
      <c r="D47" s="75" t="s">
        <v>214</v>
      </c>
      <c r="E47" s="32" t="s">
        <v>246</v>
      </c>
      <c r="F47" s="33">
        <v>2700000</v>
      </c>
      <c r="G47" s="34">
        <v>2700000</v>
      </c>
    </row>
    <row r="48" spans="1:7" ht="13.5" thickBot="1" x14ac:dyDescent="0.3">
      <c r="A48" s="30">
        <v>27</v>
      </c>
      <c r="B48" s="31" t="s">
        <v>164</v>
      </c>
      <c r="C48" s="31" t="s">
        <v>165</v>
      </c>
      <c r="D48" s="75" t="s">
        <v>215</v>
      </c>
      <c r="E48" s="32" t="s">
        <v>247</v>
      </c>
      <c r="F48" s="33">
        <v>1425000</v>
      </c>
      <c r="G48" s="34">
        <v>1425000</v>
      </c>
    </row>
    <row r="49" spans="1:7" x14ac:dyDescent="0.25">
      <c r="A49" s="136">
        <v>28</v>
      </c>
      <c r="B49" s="148" t="s">
        <v>166</v>
      </c>
      <c r="C49" s="148" t="s">
        <v>167</v>
      </c>
      <c r="D49" s="90" t="s">
        <v>216</v>
      </c>
      <c r="E49" s="35" t="s">
        <v>140</v>
      </c>
      <c r="F49" s="36"/>
      <c r="G49" s="133">
        <v>2827283.08</v>
      </c>
    </row>
    <row r="50" spans="1:7" ht="13.5" thickBot="1" x14ac:dyDescent="0.3">
      <c r="A50" s="138"/>
      <c r="B50" s="149"/>
      <c r="C50" s="149"/>
      <c r="D50" s="78" t="s">
        <v>217</v>
      </c>
      <c r="E50" s="57" t="s">
        <v>97</v>
      </c>
      <c r="F50" s="80">
        <v>2827283.08</v>
      </c>
      <c r="G50" s="135"/>
    </row>
    <row r="51" spans="1:7" ht="13.5" thickBot="1" x14ac:dyDescent="0.3">
      <c r="A51" s="30">
        <v>29</v>
      </c>
      <c r="B51" s="31" t="s">
        <v>168</v>
      </c>
      <c r="C51" s="75" t="s">
        <v>169</v>
      </c>
      <c r="D51" s="75" t="s">
        <v>218</v>
      </c>
      <c r="E51" s="32" t="s">
        <v>248</v>
      </c>
      <c r="F51" s="98">
        <v>1270708</v>
      </c>
      <c r="G51" s="99">
        <v>1270708</v>
      </c>
    </row>
    <row r="52" spans="1:7" ht="13.5" thickBot="1" x14ac:dyDescent="0.3">
      <c r="A52" s="30">
        <v>30</v>
      </c>
      <c r="B52" s="31" t="s">
        <v>170</v>
      </c>
      <c r="C52" s="31" t="s">
        <v>171</v>
      </c>
      <c r="D52" s="75" t="s">
        <v>219</v>
      </c>
      <c r="E52" s="32" t="s">
        <v>71</v>
      </c>
      <c r="F52" s="33">
        <v>2582725</v>
      </c>
      <c r="G52" s="34">
        <v>2582725</v>
      </c>
    </row>
    <row r="53" spans="1:7" x14ac:dyDescent="0.25">
      <c r="A53" s="136">
        <v>31</v>
      </c>
      <c r="B53" s="148" t="s">
        <v>20</v>
      </c>
      <c r="C53" s="148" t="s">
        <v>172</v>
      </c>
      <c r="D53" s="142" t="s">
        <v>220</v>
      </c>
      <c r="E53" s="35" t="s">
        <v>249</v>
      </c>
      <c r="F53" s="36">
        <v>679497.2</v>
      </c>
      <c r="G53" s="133">
        <f>SUM(F53:F54)</f>
        <v>3336269.5999999996</v>
      </c>
    </row>
    <row r="54" spans="1:7" ht="13.5" thickBot="1" x14ac:dyDescent="0.3">
      <c r="A54" s="138"/>
      <c r="B54" s="149"/>
      <c r="C54" s="149"/>
      <c r="D54" s="144"/>
      <c r="E54" s="57" t="s">
        <v>250</v>
      </c>
      <c r="F54" s="80">
        <v>2656772.4</v>
      </c>
      <c r="G54" s="135"/>
    </row>
    <row r="55" spans="1:7" ht="13.5" thickBot="1" x14ac:dyDescent="0.3">
      <c r="A55" s="73">
        <v>32</v>
      </c>
      <c r="B55" s="73" t="s">
        <v>173</v>
      </c>
      <c r="C55" s="76" t="s">
        <v>174</v>
      </c>
      <c r="D55" s="76" t="s">
        <v>221</v>
      </c>
      <c r="E55" s="60" t="s">
        <v>89</v>
      </c>
      <c r="F55" s="79">
        <v>2545916.48</v>
      </c>
      <c r="G55" s="100">
        <v>2545916.48</v>
      </c>
    </row>
    <row r="56" spans="1:7" x14ac:dyDescent="0.25">
      <c r="A56" s="136">
        <v>33</v>
      </c>
      <c r="B56" s="148" t="s">
        <v>17</v>
      </c>
      <c r="C56" s="142" t="s">
        <v>175</v>
      </c>
      <c r="D56" s="142" t="s">
        <v>222</v>
      </c>
      <c r="E56" s="35" t="s">
        <v>49</v>
      </c>
      <c r="F56" s="48">
        <v>3043273</v>
      </c>
      <c r="G56" s="133">
        <f>SUM(F56:F58)</f>
        <v>3528273</v>
      </c>
    </row>
    <row r="57" spans="1:7" x14ac:dyDescent="0.25">
      <c r="A57" s="137"/>
      <c r="B57" s="150"/>
      <c r="C57" s="143"/>
      <c r="D57" s="143"/>
      <c r="E57" s="18" t="s">
        <v>95</v>
      </c>
      <c r="F57" s="101">
        <v>375000</v>
      </c>
      <c r="G57" s="134"/>
    </row>
    <row r="58" spans="1:7" ht="13.5" thickBot="1" x14ac:dyDescent="0.3">
      <c r="A58" s="138"/>
      <c r="B58" s="149"/>
      <c r="C58" s="144"/>
      <c r="D58" s="144"/>
      <c r="E58" s="57" t="s">
        <v>53</v>
      </c>
      <c r="F58" s="38">
        <v>110000</v>
      </c>
      <c r="G58" s="135"/>
    </row>
    <row r="59" spans="1:7" ht="13.5" thickBot="1" x14ac:dyDescent="0.3">
      <c r="A59" s="30">
        <v>34</v>
      </c>
      <c r="B59" s="31" t="s">
        <v>18</v>
      </c>
      <c r="C59" s="75" t="s">
        <v>176</v>
      </c>
      <c r="D59" s="75" t="s">
        <v>223</v>
      </c>
      <c r="E59" s="32" t="s">
        <v>48</v>
      </c>
      <c r="F59" s="33">
        <v>2112700</v>
      </c>
      <c r="G59" s="34">
        <v>2112700</v>
      </c>
    </row>
    <row r="60" spans="1:7" ht="13.5" thickBot="1" x14ac:dyDescent="0.3">
      <c r="A60" s="30">
        <v>35</v>
      </c>
      <c r="B60" s="31" t="s">
        <v>39</v>
      </c>
      <c r="C60" s="75" t="s">
        <v>177</v>
      </c>
      <c r="D60" s="75" t="s">
        <v>224</v>
      </c>
      <c r="E60" s="32" t="s">
        <v>56</v>
      </c>
      <c r="F60" s="33">
        <v>4104000</v>
      </c>
      <c r="G60" s="34">
        <v>4104000</v>
      </c>
    </row>
    <row r="61" spans="1:7" x14ac:dyDescent="0.25">
      <c r="A61" s="136">
        <v>36</v>
      </c>
      <c r="B61" s="139" t="s">
        <v>178</v>
      </c>
      <c r="C61" s="148" t="s">
        <v>179</v>
      </c>
      <c r="D61" s="145" t="s">
        <v>225</v>
      </c>
      <c r="E61" s="35" t="s">
        <v>152</v>
      </c>
      <c r="F61" s="36">
        <v>990325</v>
      </c>
      <c r="G61" s="133">
        <f>SUM(F61:F62)</f>
        <v>1491275</v>
      </c>
    </row>
    <row r="62" spans="1:7" ht="13.5" thickBot="1" x14ac:dyDescent="0.3">
      <c r="A62" s="138"/>
      <c r="B62" s="141"/>
      <c r="C62" s="149"/>
      <c r="D62" s="147"/>
      <c r="E62" s="57" t="s">
        <v>251</v>
      </c>
      <c r="F62" s="80">
        <v>500950</v>
      </c>
      <c r="G62" s="135"/>
    </row>
    <row r="63" spans="1:7" ht="13.5" thickBot="1" x14ac:dyDescent="0.3">
      <c r="A63" s="30">
        <v>37</v>
      </c>
      <c r="B63" s="87" t="s">
        <v>180</v>
      </c>
      <c r="C63" s="31" t="s">
        <v>181</v>
      </c>
      <c r="D63" s="91" t="s">
        <v>226</v>
      </c>
      <c r="E63" s="32" t="s">
        <v>252</v>
      </c>
      <c r="F63" s="33">
        <v>2767500</v>
      </c>
      <c r="G63" s="102">
        <v>2767500</v>
      </c>
    </row>
    <row r="64" spans="1:7" x14ac:dyDescent="0.25">
      <c r="A64" s="136">
        <v>38</v>
      </c>
      <c r="B64" s="139" t="s">
        <v>182</v>
      </c>
      <c r="C64" s="148" t="s">
        <v>183</v>
      </c>
      <c r="D64" s="145" t="s">
        <v>227</v>
      </c>
      <c r="E64" s="35" t="s">
        <v>70</v>
      </c>
      <c r="F64" s="36">
        <v>272883</v>
      </c>
      <c r="G64" s="133">
        <f>SUM(F64:F66)</f>
        <v>1148301</v>
      </c>
    </row>
    <row r="65" spans="1:7" x14ac:dyDescent="0.25">
      <c r="A65" s="137"/>
      <c r="B65" s="140"/>
      <c r="C65" s="150"/>
      <c r="D65" s="146"/>
      <c r="E65" s="7" t="s">
        <v>69</v>
      </c>
      <c r="F65" s="15">
        <v>312018</v>
      </c>
      <c r="G65" s="134"/>
    </row>
    <row r="66" spans="1:7" ht="13.5" thickBot="1" x14ac:dyDescent="0.3">
      <c r="A66" s="138"/>
      <c r="B66" s="141"/>
      <c r="C66" s="149"/>
      <c r="D66" s="147"/>
      <c r="E66" s="37" t="s">
        <v>141</v>
      </c>
      <c r="F66" s="38">
        <v>563400</v>
      </c>
      <c r="G66" s="135"/>
    </row>
    <row r="67" spans="1:7" ht="13.5" thickBot="1" x14ac:dyDescent="0.3">
      <c r="A67" s="30">
        <v>39</v>
      </c>
      <c r="B67" s="87" t="s">
        <v>184</v>
      </c>
      <c r="C67" s="75" t="s">
        <v>185</v>
      </c>
      <c r="D67" s="91" t="s">
        <v>228</v>
      </c>
      <c r="E67" s="32" t="s">
        <v>253</v>
      </c>
      <c r="F67" s="33">
        <v>860000</v>
      </c>
      <c r="G67" s="102">
        <v>860000</v>
      </c>
    </row>
    <row r="68" spans="1:7" ht="13.5" thickBot="1" x14ac:dyDescent="0.3">
      <c r="A68" s="30">
        <v>40</v>
      </c>
      <c r="B68" s="87" t="s">
        <v>186</v>
      </c>
      <c r="C68" s="31" t="s">
        <v>187</v>
      </c>
      <c r="D68" s="91" t="s">
        <v>229</v>
      </c>
      <c r="E68" s="32" t="s">
        <v>251</v>
      </c>
      <c r="F68" s="33">
        <v>1606000</v>
      </c>
      <c r="G68" s="102">
        <v>1606000</v>
      </c>
    </row>
    <row r="69" spans="1:7" ht="13.5" thickBot="1" x14ac:dyDescent="0.3">
      <c r="A69" s="69">
        <v>41</v>
      </c>
      <c r="B69" s="88" t="s">
        <v>188</v>
      </c>
      <c r="C69" s="77" t="s">
        <v>189</v>
      </c>
      <c r="D69" s="92" t="s">
        <v>230</v>
      </c>
      <c r="E69" s="47" t="s">
        <v>152</v>
      </c>
      <c r="F69" s="48">
        <v>1766651</v>
      </c>
      <c r="G69" s="67">
        <v>1766651</v>
      </c>
    </row>
    <row r="70" spans="1:7" x14ac:dyDescent="0.25">
      <c r="A70" s="136">
        <v>42</v>
      </c>
      <c r="B70" s="139" t="s">
        <v>190</v>
      </c>
      <c r="C70" s="142" t="s">
        <v>191</v>
      </c>
      <c r="D70" s="145" t="s">
        <v>231</v>
      </c>
      <c r="E70" s="35" t="s">
        <v>254</v>
      </c>
      <c r="F70" s="36">
        <v>2295172</v>
      </c>
      <c r="G70" s="133">
        <f>SUM(F70:F71)</f>
        <v>2675202</v>
      </c>
    </row>
    <row r="71" spans="1:7" ht="13.5" thickBot="1" x14ac:dyDescent="0.3">
      <c r="A71" s="138"/>
      <c r="B71" s="141"/>
      <c r="C71" s="144"/>
      <c r="D71" s="147"/>
      <c r="E71" s="37" t="s">
        <v>70</v>
      </c>
      <c r="F71" s="38">
        <v>380030</v>
      </c>
      <c r="G71" s="135"/>
    </row>
    <row r="72" spans="1:7" ht="13.5" thickBot="1" x14ac:dyDescent="0.3">
      <c r="A72" s="70">
        <v>43</v>
      </c>
      <c r="B72" s="89" t="s">
        <v>192</v>
      </c>
      <c r="C72" s="78" t="s">
        <v>193</v>
      </c>
      <c r="D72" s="93" t="s">
        <v>232</v>
      </c>
      <c r="E72" s="57" t="s">
        <v>255</v>
      </c>
      <c r="F72" s="80">
        <v>4617600</v>
      </c>
      <c r="G72" s="68">
        <v>4617600</v>
      </c>
    </row>
    <row r="73" spans="1:7" x14ac:dyDescent="0.25">
      <c r="A73" s="136">
        <v>44</v>
      </c>
      <c r="B73" s="139" t="s">
        <v>17</v>
      </c>
      <c r="C73" s="148" t="s">
        <v>194</v>
      </c>
      <c r="D73" s="145" t="s">
        <v>233</v>
      </c>
      <c r="E73" s="47" t="s">
        <v>53</v>
      </c>
      <c r="F73" s="48">
        <v>128700</v>
      </c>
      <c r="G73" s="133">
        <f>SUM(F73:F76)</f>
        <v>3242673.5</v>
      </c>
    </row>
    <row r="74" spans="1:7" x14ac:dyDescent="0.25">
      <c r="A74" s="137"/>
      <c r="B74" s="140"/>
      <c r="C74" s="150"/>
      <c r="D74" s="146"/>
      <c r="E74" s="103" t="s">
        <v>95</v>
      </c>
      <c r="F74" s="101">
        <v>450000</v>
      </c>
      <c r="G74" s="134"/>
    </row>
    <row r="75" spans="1:7" x14ac:dyDescent="0.25">
      <c r="A75" s="137"/>
      <c r="B75" s="140"/>
      <c r="C75" s="150"/>
      <c r="D75" s="146"/>
      <c r="E75" s="103" t="s">
        <v>49</v>
      </c>
      <c r="F75" s="101">
        <v>2552373.5</v>
      </c>
      <c r="G75" s="134"/>
    </row>
    <row r="76" spans="1:7" ht="13.5" thickBot="1" x14ac:dyDescent="0.3">
      <c r="A76" s="138"/>
      <c r="B76" s="141"/>
      <c r="C76" s="149"/>
      <c r="D76" s="147"/>
      <c r="E76" s="37" t="s">
        <v>256</v>
      </c>
      <c r="F76" s="38">
        <v>111600</v>
      </c>
      <c r="G76" s="135"/>
    </row>
    <row r="77" spans="1:7" ht="13.5" thickBot="1" x14ac:dyDescent="0.3">
      <c r="A77" s="30">
        <v>45</v>
      </c>
      <c r="B77" s="87" t="s">
        <v>18</v>
      </c>
      <c r="C77" s="31" t="s">
        <v>195</v>
      </c>
      <c r="D77" s="91" t="s">
        <v>234</v>
      </c>
      <c r="E77" s="32" t="s">
        <v>48</v>
      </c>
      <c r="F77" s="33">
        <v>1975800</v>
      </c>
      <c r="G77" s="102">
        <v>1975800</v>
      </c>
    </row>
    <row r="78" spans="1:7" ht="13.5" thickBot="1" x14ac:dyDescent="0.3">
      <c r="A78" s="30">
        <v>46</v>
      </c>
      <c r="B78" s="87" t="s">
        <v>39</v>
      </c>
      <c r="C78" s="31" t="s">
        <v>196</v>
      </c>
      <c r="D78" s="91" t="s">
        <v>235</v>
      </c>
      <c r="E78" s="32" t="s">
        <v>56</v>
      </c>
      <c r="F78" s="33">
        <v>4554000</v>
      </c>
      <c r="G78" s="102">
        <v>4554000</v>
      </c>
    </row>
    <row r="79" spans="1:7" x14ac:dyDescent="0.25">
      <c r="A79" s="136">
        <v>47</v>
      </c>
      <c r="B79" s="139" t="s">
        <v>197</v>
      </c>
      <c r="C79" s="148" t="s">
        <v>198</v>
      </c>
      <c r="D79" s="145" t="s">
        <v>236</v>
      </c>
      <c r="E79" s="35" t="s">
        <v>255</v>
      </c>
      <c r="F79" s="36">
        <v>696171</v>
      </c>
      <c r="G79" s="133">
        <f>SUM(F79:F81)</f>
        <v>2503347.5</v>
      </c>
    </row>
    <row r="80" spans="1:7" x14ac:dyDescent="0.25">
      <c r="A80" s="137"/>
      <c r="B80" s="140"/>
      <c r="C80" s="150"/>
      <c r="D80" s="146"/>
      <c r="E80" s="18" t="s">
        <v>97</v>
      </c>
      <c r="F80" s="19">
        <v>47617.5</v>
      </c>
      <c r="G80" s="134"/>
    </row>
    <row r="81" spans="1:7" ht="13.5" thickBot="1" x14ac:dyDescent="0.3">
      <c r="A81" s="138"/>
      <c r="B81" s="141"/>
      <c r="C81" s="149"/>
      <c r="D81" s="147"/>
      <c r="E81" s="57" t="s">
        <v>257</v>
      </c>
      <c r="F81" s="80">
        <v>1759559</v>
      </c>
      <c r="G81" s="135"/>
    </row>
    <row r="82" spans="1:7" ht="13.5" thickBot="1" x14ac:dyDescent="0.3">
      <c r="A82" s="69">
        <v>48</v>
      </c>
      <c r="B82" s="88" t="s">
        <v>199</v>
      </c>
      <c r="C82" s="71" t="s">
        <v>200</v>
      </c>
      <c r="D82" s="92" t="s">
        <v>237</v>
      </c>
      <c r="E82" s="47" t="s">
        <v>97</v>
      </c>
      <c r="F82" s="48">
        <v>2200799.23</v>
      </c>
      <c r="G82" s="67">
        <v>2200799.23</v>
      </c>
    </row>
    <row r="83" spans="1:7" x14ac:dyDescent="0.25">
      <c r="A83" s="152">
        <v>49</v>
      </c>
      <c r="B83" s="155" t="s">
        <v>201</v>
      </c>
      <c r="C83" s="158" t="s">
        <v>202</v>
      </c>
      <c r="D83" s="166" t="s">
        <v>238</v>
      </c>
      <c r="E83" s="35" t="s">
        <v>255</v>
      </c>
      <c r="F83" s="36">
        <v>462759</v>
      </c>
      <c r="G83" s="163">
        <f>SUM(F83:F85)</f>
        <v>1252016.1000000001</v>
      </c>
    </row>
    <row r="84" spans="1:7" x14ac:dyDescent="0.25">
      <c r="A84" s="153"/>
      <c r="B84" s="156"/>
      <c r="C84" s="159"/>
      <c r="D84" s="167"/>
      <c r="E84" s="7" t="s">
        <v>244</v>
      </c>
      <c r="F84" s="15">
        <v>402457.1</v>
      </c>
      <c r="G84" s="164"/>
    </row>
    <row r="85" spans="1:7" ht="13.5" thickBot="1" x14ac:dyDescent="0.3">
      <c r="A85" s="154"/>
      <c r="B85" s="157"/>
      <c r="C85" s="160"/>
      <c r="D85" s="168"/>
      <c r="E85" s="37" t="s">
        <v>248</v>
      </c>
      <c r="F85" s="38">
        <v>386800</v>
      </c>
      <c r="G85" s="165"/>
    </row>
    <row r="86" spans="1:7" x14ac:dyDescent="0.25">
      <c r="A86" s="137">
        <v>50</v>
      </c>
      <c r="B86" s="140" t="s">
        <v>17</v>
      </c>
      <c r="C86" s="143" t="s">
        <v>203</v>
      </c>
      <c r="D86" s="146" t="s">
        <v>239</v>
      </c>
      <c r="E86" s="18" t="s">
        <v>49</v>
      </c>
      <c r="F86" s="19">
        <v>1538282</v>
      </c>
      <c r="G86" s="134">
        <f>SUM(F86:F89)</f>
        <v>2789432</v>
      </c>
    </row>
    <row r="87" spans="1:7" x14ac:dyDescent="0.25">
      <c r="A87" s="137"/>
      <c r="B87" s="140"/>
      <c r="C87" s="143"/>
      <c r="D87" s="146"/>
      <c r="E87" s="7" t="s">
        <v>53</v>
      </c>
      <c r="F87" s="15">
        <v>828900</v>
      </c>
      <c r="G87" s="134"/>
    </row>
    <row r="88" spans="1:7" x14ac:dyDescent="0.25">
      <c r="A88" s="137"/>
      <c r="B88" s="140"/>
      <c r="C88" s="143"/>
      <c r="D88" s="146"/>
      <c r="E88" s="7" t="s">
        <v>95</v>
      </c>
      <c r="F88" s="15">
        <v>390000</v>
      </c>
      <c r="G88" s="134"/>
    </row>
    <row r="89" spans="1:7" ht="13.5" thickBot="1" x14ac:dyDescent="0.3">
      <c r="A89" s="138"/>
      <c r="B89" s="141"/>
      <c r="C89" s="144"/>
      <c r="D89" s="147"/>
      <c r="E89" s="37" t="s">
        <v>258</v>
      </c>
      <c r="F89" s="38">
        <v>32250</v>
      </c>
      <c r="G89" s="135"/>
    </row>
    <row r="90" spans="1:7" ht="13.5" thickBot="1" x14ac:dyDescent="0.3">
      <c r="A90" s="70">
        <v>51</v>
      </c>
      <c r="B90" s="89" t="s">
        <v>18</v>
      </c>
      <c r="C90" s="78" t="s">
        <v>204</v>
      </c>
      <c r="D90" s="93" t="s">
        <v>240</v>
      </c>
      <c r="E90" s="57" t="s">
        <v>48</v>
      </c>
      <c r="F90" s="80">
        <v>2035000</v>
      </c>
      <c r="G90" s="68">
        <v>2035000</v>
      </c>
    </row>
    <row r="91" spans="1:7" ht="13.5" thickBot="1" x14ac:dyDescent="0.3">
      <c r="A91" s="69">
        <v>52</v>
      </c>
      <c r="B91" s="88" t="s">
        <v>19</v>
      </c>
      <c r="C91" s="77" t="s">
        <v>205</v>
      </c>
      <c r="D91" s="92" t="s">
        <v>238</v>
      </c>
      <c r="E91" s="47" t="s">
        <v>49</v>
      </c>
      <c r="F91" s="48">
        <v>1039950</v>
      </c>
      <c r="G91" s="67">
        <v>1039950</v>
      </c>
    </row>
    <row r="92" spans="1:7" x14ac:dyDescent="0.25">
      <c r="A92" s="136">
        <v>53</v>
      </c>
      <c r="B92" s="139" t="s">
        <v>206</v>
      </c>
      <c r="C92" s="148" t="s">
        <v>207</v>
      </c>
      <c r="D92" s="145" t="s">
        <v>241</v>
      </c>
      <c r="E92" s="35" t="s">
        <v>96</v>
      </c>
      <c r="F92" s="36">
        <v>292269</v>
      </c>
      <c r="G92" s="133">
        <f>SUM(F92:F95)</f>
        <v>3243481.8000000003</v>
      </c>
    </row>
    <row r="93" spans="1:7" x14ac:dyDescent="0.25">
      <c r="A93" s="137"/>
      <c r="B93" s="140"/>
      <c r="C93" s="150"/>
      <c r="D93" s="146"/>
      <c r="E93" s="7" t="s">
        <v>255</v>
      </c>
      <c r="F93" s="15">
        <v>2197187.2000000002</v>
      </c>
      <c r="G93" s="134"/>
    </row>
    <row r="94" spans="1:7" x14ac:dyDescent="0.25">
      <c r="A94" s="137"/>
      <c r="B94" s="140"/>
      <c r="C94" s="150"/>
      <c r="D94" s="146"/>
      <c r="E94" s="7" t="s">
        <v>259</v>
      </c>
      <c r="F94" s="15">
        <v>17505</v>
      </c>
      <c r="G94" s="134"/>
    </row>
    <row r="95" spans="1:7" ht="13.5" thickBot="1" x14ac:dyDescent="0.3">
      <c r="A95" s="138"/>
      <c r="B95" s="141"/>
      <c r="C95" s="149"/>
      <c r="D95" s="147"/>
      <c r="E95" s="37" t="s">
        <v>97</v>
      </c>
      <c r="F95" s="38">
        <v>736520.6</v>
      </c>
      <c r="G95" s="135"/>
    </row>
    <row r="96" spans="1:7" ht="13.5" thickBot="1" x14ac:dyDescent="0.3">
      <c r="A96" s="70">
        <v>54</v>
      </c>
      <c r="B96" s="89" t="s">
        <v>208</v>
      </c>
      <c r="C96" s="78" t="s">
        <v>209</v>
      </c>
      <c r="D96" s="93" t="s">
        <v>242</v>
      </c>
      <c r="E96" s="57" t="s">
        <v>260</v>
      </c>
      <c r="F96" s="80">
        <v>3200000</v>
      </c>
      <c r="G96" s="68">
        <v>3200000</v>
      </c>
    </row>
    <row r="97" spans="1:7" ht="13.5" thickBot="1" x14ac:dyDescent="0.3">
      <c r="A97" s="132">
        <v>55</v>
      </c>
      <c r="B97" s="87" t="s">
        <v>39</v>
      </c>
      <c r="C97" s="75" t="s">
        <v>297</v>
      </c>
      <c r="D97" s="91" t="s">
        <v>303</v>
      </c>
      <c r="E97" s="32" t="s">
        <v>245</v>
      </c>
      <c r="F97" s="33">
        <v>4932000</v>
      </c>
      <c r="G97" s="102">
        <v>4932000</v>
      </c>
    </row>
    <row r="98" spans="1:7" ht="13.5" thickBot="1" x14ac:dyDescent="0.3">
      <c r="A98" s="30">
        <v>56</v>
      </c>
      <c r="B98" s="87" t="s">
        <v>18</v>
      </c>
      <c r="C98" s="31" t="s">
        <v>298</v>
      </c>
      <c r="D98" s="91" t="s">
        <v>304</v>
      </c>
      <c r="E98" s="32" t="s">
        <v>48</v>
      </c>
      <c r="F98" s="33">
        <v>2323600</v>
      </c>
      <c r="G98" s="102">
        <f>F98</f>
        <v>2323600</v>
      </c>
    </row>
    <row r="99" spans="1:7" x14ac:dyDescent="0.25">
      <c r="A99" s="136">
        <v>57</v>
      </c>
      <c r="B99" s="139" t="s">
        <v>17</v>
      </c>
      <c r="C99" s="142" t="s">
        <v>299</v>
      </c>
      <c r="D99" s="145" t="s">
        <v>305</v>
      </c>
      <c r="E99" s="35" t="s">
        <v>49</v>
      </c>
      <c r="F99" s="36">
        <v>2035373.5</v>
      </c>
      <c r="G99" s="133">
        <f>SUM(F99:F101)</f>
        <v>2766973.5</v>
      </c>
    </row>
    <row r="100" spans="1:7" x14ac:dyDescent="0.25">
      <c r="A100" s="137"/>
      <c r="B100" s="140"/>
      <c r="C100" s="143"/>
      <c r="D100" s="146"/>
      <c r="E100" s="7" t="s">
        <v>53</v>
      </c>
      <c r="F100" s="15">
        <v>171600</v>
      </c>
      <c r="G100" s="134"/>
    </row>
    <row r="101" spans="1:7" ht="13.5" thickBot="1" x14ac:dyDescent="0.3">
      <c r="A101" s="138"/>
      <c r="B101" s="141"/>
      <c r="C101" s="144"/>
      <c r="D101" s="147"/>
      <c r="E101" s="37" t="s">
        <v>95</v>
      </c>
      <c r="F101" s="38">
        <v>560000</v>
      </c>
      <c r="G101" s="135"/>
    </row>
    <row r="102" spans="1:7" ht="26.25" thickBot="1" x14ac:dyDescent="0.3">
      <c r="A102" s="30">
        <v>58</v>
      </c>
      <c r="B102" s="87" t="s">
        <v>300</v>
      </c>
      <c r="C102" s="31" t="s">
        <v>301</v>
      </c>
      <c r="D102" s="91" t="s">
        <v>306</v>
      </c>
      <c r="E102" s="32" t="s">
        <v>308</v>
      </c>
      <c r="F102" s="33">
        <v>4779660</v>
      </c>
      <c r="G102" s="102">
        <v>4779660</v>
      </c>
    </row>
    <row r="103" spans="1:7" ht="13.5" thickBot="1" x14ac:dyDescent="0.3">
      <c r="A103" s="30">
        <v>59</v>
      </c>
      <c r="B103" s="87" t="s">
        <v>20</v>
      </c>
      <c r="C103" s="75" t="s">
        <v>302</v>
      </c>
      <c r="D103" s="91" t="s">
        <v>307</v>
      </c>
      <c r="E103" s="32" t="s">
        <v>250</v>
      </c>
      <c r="F103" s="33">
        <v>3577994</v>
      </c>
      <c r="G103" s="102">
        <v>3577994</v>
      </c>
    </row>
    <row r="104" spans="1:7" ht="13.5" thickBot="1" x14ac:dyDescent="0.3">
      <c r="A104" s="30">
        <v>60</v>
      </c>
      <c r="B104" s="87" t="s">
        <v>192</v>
      </c>
      <c r="C104" s="31" t="s">
        <v>323</v>
      </c>
      <c r="D104" s="91" t="s">
        <v>340</v>
      </c>
      <c r="E104" s="32" t="s">
        <v>255</v>
      </c>
      <c r="F104" s="33">
        <v>5266881</v>
      </c>
      <c r="G104" s="102">
        <v>5266881</v>
      </c>
    </row>
    <row r="105" spans="1:7" ht="13.5" thickBot="1" x14ac:dyDescent="0.3">
      <c r="A105" s="121">
        <v>61</v>
      </c>
      <c r="B105" s="122" t="s">
        <v>39</v>
      </c>
      <c r="C105" s="116" t="s">
        <v>324</v>
      </c>
      <c r="D105" s="108" t="s">
        <v>341</v>
      </c>
      <c r="E105" s="47" t="s">
        <v>156</v>
      </c>
      <c r="F105" s="48">
        <v>6747840</v>
      </c>
      <c r="G105" s="110">
        <v>6747840</v>
      </c>
    </row>
    <row r="106" spans="1:7" x14ac:dyDescent="0.25">
      <c r="A106" s="136">
        <v>62</v>
      </c>
      <c r="B106" s="139" t="s">
        <v>17</v>
      </c>
      <c r="C106" s="142" t="s">
        <v>325</v>
      </c>
      <c r="D106" s="145" t="s">
        <v>342</v>
      </c>
      <c r="E106" s="35" t="s">
        <v>49</v>
      </c>
      <c r="F106" s="36">
        <v>3171994.8</v>
      </c>
      <c r="G106" s="133">
        <f>SUM(F106:F110)</f>
        <v>5197446.8</v>
      </c>
    </row>
    <row r="107" spans="1:7" x14ac:dyDescent="0.25">
      <c r="A107" s="137"/>
      <c r="B107" s="140"/>
      <c r="C107" s="143"/>
      <c r="D107" s="146"/>
      <c r="E107" s="7" t="s">
        <v>53</v>
      </c>
      <c r="F107" s="15">
        <v>916800</v>
      </c>
      <c r="G107" s="134"/>
    </row>
    <row r="108" spans="1:7" x14ac:dyDescent="0.25">
      <c r="A108" s="137"/>
      <c r="B108" s="140"/>
      <c r="C108" s="143"/>
      <c r="D108" s="146"/>
      <c r="E108" s="7" t="s">
        <v>95</v>
      </c>
      <c r="F108" s="15">
        <v>656000</v>
      </c>
      <c r="G108" s="134"/>
    </row>
    <row r="109" spans="1:7" x14ac:dyDescent="0.25">
      <c r="A109" s="137"/>
      <c r="B109" s="140"/>
      <c r="C109" s="143"/>
      <c r="D109" s="146"/>
      <c r="E109" s="7" t="s">
        <v>353</v>
      </c>
      <c r="F109" s="15">
        <v>219552</v>
      </c>
      <c r="G109" s="134"/>
    </row>
    <row r="110" spans="1:7" ht="13.5" thickBot="1" x14ac:dyDescent="0.3">
      <c r="A110" s="138"/>
      <c r="B110" s="141"/>
      <c r="C110" s="144"/>
      <c r="D110" s="147"/>
      <c r="E110" s="37" t="s">
        <v>258</v>
      </c>
      <c r="F110" s="38">
        <v>233100</v>
      </c>
      <c r="G110" s="135"/>
    </row>
    <row r="111" spans="1:7" ht="13.5" thickBot="1" x14ac:dyDescent="0.3">
      <c r="A111" s="118">
        <v>63</v>
      </c>
      <c r="B111" s="120" t="s">
        <v>18</v>
      </c>
      <c r="C111" s="117" t="s">
        <v>326</v>
      </c>
      <c r="D111" s="109" t="s">
        <v>343</v>
      </c>
      <c r="E111" s="57" t="s">
        <v>48</v>
      </c>
      <c r="F111" s="80">
        <v>2850000</v>
      </c>
      <c r="G111" s="111">
        <v>2850000</v>
      </c>
    </row>
    <row r="112" spans="1:7" ht="13.5" thickBot="1" x14ac:dyDescent="0.3">
      <c r="A112" s="30">
        <v>64</v>
      </c>
      <c r="B112" s="87" t="s">
        <v>327</v>
      </c>
      <c r="C112" s="75" t="s">
        <v>328</v>
      </c>
      <c r="D112" s="91" t="s">
        <v>344</v>
      </c>
      <c r="E112" s="32" t="s">
        <v>255</v>
      </c>
      <c r="F112" s="33">
        <v>3029728.06</v>
      </c>
      <c r="G112" s="102">
        <v>3029728.06</v>
      </c>
    </row>
    <row r="113" spans="1:7" ht="13.5" thickBot="1" x14ac:dyDescent="0.3">
      <c r="A113" s="30">
        <v>65</v>
      </c>
      <c r="B113" s="87" t="s">
        <v>329</v>
      </c>
      <c r="C113" s="31" t="s">
        <v>330</v>
      </c>
      <c r="D113" s="91" t="s">
        <v>345</v>
      </c>
      <c r="E113" s="32" t="s">
        <v>143</v>
      </c>
      <c r="F113" s="33">
        <v>4636962.9800000004</v>
      </c>
      <c r="G113" s="102">
        <v>4636962.9800000004</v>
      </c>
    </row>
    <row r="114" spans="1:7" ht="13.5" thickBot="1" x14ac:dyDescent="0.3">
      <c r="A114" s="121">
        <v>66</v>
      </c>
      <c r="B114" s="122" t="s">
        <v>39</v>
      </c>
      <c r="C114" s="123" t="s">
        <v>331</v>
      </c>
      <c r="D114" s="108" t="s">
        <v>346</v>
      </c>
      <c r="E114" s="47" t="s">
        <v>354</v>
      </c>
      <c r="F114" s="48"/>
      <c r="G114" s="110"/>
    </row>
    <row r="115" spans="1:7" ht="25.5" x14ac:dyDescent="0.25">
      <c r="A115" s="126">
        <v>67</v>
      </c>
      <c r="B115" s="128" t="s">
        <v>332</v>
      </c>
      <c r="C115" s="130" t="s">
        <v>333</v>
      </c>
      <c r="D115" s="114" t="s">
        <v>347</v>
      </c>
      <c r="E115" s="35" t="s">
        <v>355</v>
      </c>
      <c r="F115" s="36"/>
      <c r="G115" s="112"/>
    </row>
    <row r="116" spans="1:7" ht="13.5" thickBot="1" x14ac:dyDescent="0.3">
      <c r="A116" s="127"/>
      <c r="B116" s="129"/>
      <c r="C116" s="131"/>
      <c r="D116" s="115"/>
      <c r="E116" s="37"/>
      <c r="F116" s="38"/>
      <c r="G116" s="113"/>
    </row>
    <row r="117" spans="1:7" x14ac:dyDescent="0.25">
      <c r="A117" s="137">
        <v>68</v>
      </c>
      <c r="B117" s="140" t="s">
        <v>17</v>
      </c>
      <c r="C117" s="150" t="s">
        <v>334</v>
      </c>
      <c r="D117" s="146" t="s">
        <v>348</v>
      </c>
      <c r="E117" s="18" t="s">
        <v>49</v>
      </c>
      <c r="F117" s="19">
        <v>3072288</v>
      </c>
      <c r="G117" s="134">
        <f>SUM(F117:F120)</f>
        <v>4436058</v>
      </c>
    </row>
    <row r="118" spans="1:7" x14ac:dyDescent="0.25">
      <c r="A118" s="137"/>
      <c r="B118" s="140"/>
      <c r="C118" s="150"/>
      <c r="D118" s="146"/>
      <c r="E118" s="7" t="s">
        <v>95</v>
      </c>
      <c r="F118" s="15">
        <v>738000</v>
      </c>
      <c r="G118" s="134"/>
    </row>
    <row r="119" spans="1:7" x14ac:dyDescent="0.25">
      <c r="A119" s="137"/>
      <c r="B119" s="140"/>
      <c r="C119" s="150"/>
      <c r="D119" s="146"/>
      <c r="E119" s="103" t="s">
        <v>258</v>
      </c>
      <c r="F119" s="101">
        <v>123750</v>
      </c>
      <c r="G119" s="134"/>
    </row>
    <row r="120" spans="1:7" ht="13.5" thickBot="1" x14ac:dyDescent="0.3">
      <c r="A120" s="138"/>
      <c r="B120" s="141"/>
      <c r="C120" s="149"/>
      <c r="D120" s="147"/>
      <c r="E120" s="37" t="s">
        <v>53</v>
      </c>
      <c r="F120" s="38">
        <v>502020</v>
      </c>
      <c r="G120" s="135"/>
    </row>
    <row r="121" spans="1:7" ht="13.5" thickBot="1" x14ac:dyDescent="0.3">
      <c r="A121" s="118">
        <v>69</v>
      </c>
      <c r="B121" s="120" t="s">
        <v>18</v>
      </c>
      <c r="C121" s="125" t="s">
        <v>335</v>
      </c>
      <c r="D121" s="109" t="s">
        <v>349</v>
      </c>
      <c r="E121" s="57" t="s">
        <v>48</v>
      </c>
      <c r="F121" s="80">
        <v>3408000</v>
      </c>
      <c r="G121" s="111">
        <f>F121</f>
        <v>3408000</v>
      </c>
    </row>
    <row r="122" spans="1:7" ht="13.5" thickBot="1" x14ac:dyDescent="0.3">
      <c r="A122" s="30">
        <v>70</v>
      </c>
      <c r="B122" s="87" t="s">
        <v>19</v>
      </c>
      <c r="C122" s="31" t="s">
        <v>336</v>
      </c>
      <c r="D122" s="91" t="s">
        <v>350</v>
      </c>
      <c r="E122" s="32" t="s">
        <v>49</v>
      </c>
      <c r="F122" s="33">
        <v>743640</v>
      </c>
      <c r="G122" s="102">
        <f>F122</f>
        <v>743640</v>
      </c>
    </row>
    <row r="123" spans="1:7" ht="13.5" thickBot="1" x14ac:dyDescent="0.3">
      <c r="A123" s="124">
        <v>71</v>
      </c>
      <c r="B123" s="119" t="s">
        <v>327</v>
      </c>
      <c r="C123" s="124" t="s">
        <v>337</v>
      </c>
      <c r="D123" s="180"/>
      <c r="E123" s="60"/>
      <c r="F123" s="79"/>
      <c r="G123" s="181"/>
    </row>
    <row r="124" spans="1:7" x14ac:dyDescent="0.25">
      <c r="A124" s="152">
        <v>72</v>
      </c>
      <c r="B124" s="155" t="s">
        <v>17</v>
      </c>
      <c r="C124" s="158" t="s">
        <v>338</v>
      </c>
      <c r="D124" s="166" t="s">
        <v>351</v>
      </c>
      <c r="E124" s="35" t="s">
        <v>353</v>
      </c>
      <c r="F124" s="36">
        <v>1470500</v>
      </c>
      <c r="G124" s="163">
        <f>SUM(F124:F127)</f>
        <v>5812842</v>
      </c>
    </row>
    <row r="125" spans="1:7" x14ac:dyDescent="0.25">
      <c r="A125" s="153"/>
      <c r="B125" s="156"/>
      <c r="C125" s="159"/>
      <c r="D125" s="167"/>
      <c r="E125" s="7" t="s">
        <v>53</v>
      </c>
      <c r="F125" s="15">
        <v>616000</v>
      </c>
      <c r="G125" s="164"/>
    </row>
    <row r="126" spans="1:7" x14ac:dyDescent="0.25">
      <c r="A126" s="153"/>
      <c r="B126" s="156"/>
      <c r="C126" s="159"/>
      <c r="D126" s="167"/>
      <c r="E126" s="7" t="s">
        <v>258</v>
      </c>
      <c r="F126" s="15">
        <v>2988342</v>
      </c>
      <c r="G126" s="164"/>
    </row>
    <row r="127" spans="1:7" ht="13.5" thickBot="1" x14ac:dyDescent="0.3">
      <c r="A127" s="154"/>
      <c r="B127" s="157"/>
      <c r="C127" s="160"/>
      <c r="D127" s="168"/>
      <c r="E127" s="37" t="s">
        <v>95</v>
      </c>
      <c r="F127" s="38">
        <v>738000</v>
      </c>
      <c r="G127" s="165"/>
    </row>
    <row r="128" spans="1:7" ht="13.5" thickBot="1" x14ac:dyDescent="0.3">
      <c r="A128" s="118">
        <v>73</v>
      </c>
      <c r="B128" s="179" t="s">
        <v>18</v>
      </c>
      <c r="C128" s="117" t="s">
        <v>339</v>
      </c>
      <c r="D128" s="109" t="s">
        <v>352</v>
      </c>
      <c r="E128" s="57" t="s">
        <v>48</v>
      </c>
      <c r="F128" s="80">
        <v>4032000</v>
      </c>
      <c r="G128" s="111">
        <v>4032000</v>
      </c>
    </row>
  </sheetData>
  <mergeCells count="130">
    <mergeCell ref="D106:D110"/>
    <mergeCell ref="D117:D120"/>
    <mergeCell ref="D124:D127"/>
    <mergeCell ref="G106:G110"/>
    <mergeCell ref="G117:G120"/>
    <mergeCell ref="G124:G127"/>
    <mergeCell ref="A106:A110"/>
    <mergeCell ref="B106:B110"/>
    <mergeCell ref="C106:C110"/>
    <mergeCell ref="A117:A120"/>
    <mergeCell ref="B117:B120"/>
    <mergeCell ref="C117:C120"/>
    <mergeCell ref="A124:A127"/>
    <mergeCell ref="B124:B127"/>
    <mergeCell ref="C124:C127"/>
    <mergeCell ref="D92:D95"/>
    <mergeCell ref="G40:G41"/>
    <mergeCell ref="G43:G45"/>
    <mergeCell ref="G49:G50"/>
    <mergeCell ref="G53:G54"/>
    <mergeCell ref="G56:G58"/>
    <mergeCell ref="G61:G62"/>
    <mergeCell ref="G64:G66"/>
    <mergeCell ref="G70:G71"/>
    <mergeCell ref="G73:G76"/>
    <mergeCell ref="G79:G81"/>
    <mergeCell ref="G83:G85"/>
    <mergeCell ref="G86:G89"/>
    <mergeCell ref="G92:G95"/>
    <mergeCell ref="D70:D71"/>
    <mergeCell ref="D73:D76"/>
    <mergeCell ref="D79:D81"/>
    <mergeCell ref="D83:D85"/>
    <mergeCell ref="D86:D89"/>
    <mergeCell ref="D43:D45"/>
    <mergeCell ref="D53:D54"/>
    <mergeCell ref="D56:D58"/>
    <mergeCell ref="D61:D62"/>
    <mergeCell ref="D64:D66"/>
    <mergeCell ref="A86:A89"/>
    <mergeCell ref="B86:B89"/>
    <mergeCell ref="C86:C89"/>
    <mergeCell ref="A92:A95"/>
    <mergeCell ref="B92:B95"/>
    <mergeCell ref="C92:C95"/>
    <mergeCell ref="A79:A81"/>
    <mergeCell ref="B79:B81"/>
    <mergeCell ref="C79:C81"/>
    <mergeCell ref="A83:A85"/>
    <mergeCell ref="B83:B85"/>
    <mergeCell ref="C83:C85"/>
    <mergeCell ref="A70:A71"/>
    <mergeCell ref="B70:B71"/>
    <mergeCell ref="C70:C71"/>
    <mergeCell ref="A73:A76"/>
    <mergeCell ref="B73:B76"/>
    <mergeCell ref="C73:C76"/>
    <mergeCell ref="A61:A62"/>
    <mergeCell ref="B61:B62"/>
    <mergeCell ref="C61:C62"/>
    <mergeCell ref="A64:A66"/>
    <mergeCell ref="B64:B66"/>
    <mergeCell ref="C64:C66"/>
    <mergeCell ref="A53:A54"/>
    <mergeCell ref="B53:B54"/>
    <mergeCell ref="C53:C54"/>
    <mergeCell ref="A56:A58"/>
    <mergeCell ref="B56:B58"/>
    <mergeCell ref="C56:C58"/>
    <mergeCell ref="A43:A45"/>
    <mergeCell ref="B43:B45"/>
    <mergeCell ref="C43:C45"/>
    <mergeCell ref="A49:A50"/>
    <mergeCell ref="B49:B50"/>
    <mergeCell ref="C49:C50"/>
    <mergeCell ref="B23:B24"/>
    <mergeCell ref="C23:C24"/>
    <mergeCell ref="D23:D24"/>
    <mergeCell ref="A40:A41"/>
    <mergeCell ref="B40:B41"/>
    <mergeCell ref="C40:C41"/>
    <mergeCell ref="D40:D41"/>
    <mergeCell ref="B8:B10"/>
    <mergeCell ref="A8:A10"/>
    <mergeCell ref="A30:A33"/>
    <mergeCell ref="B30:B33"/>
    <mergeCell ref="C30:C33"/>
    <mergeCell ref="A35:A37"/>
    <mergeCell ref="B35:B37"/>
    <mergeCell ref="C35:C37"/>
    <mergeCell ref="D30:D33"/>
    <mergeCell ref="D35:D37"/>
    <mergeCell ref="G8:G10"/>
    <mergeCell ref="D8:D10"/>
    <mergeCell ref="C8:C10"/>
    <mergeCell ref="G11:G12"/>
    <mergeCell ref="A11:A12"/>
    <mergeCell ref="B11:B12"/>
    <mergeCell ref="C11:C12"/>
    <mergeCell ref="D11:D12"/>
    <mergeCell ref="A1:G1"/>
    <mergeCell ref="A4:A5"/>
    <mergeCell ref="B4:B5"/>
    <mergeCell ref="C4:C5"/>
    <mergeCell ref="D4:D5"/>
    <mergeCell ref="G4:G5"/>
    <mergeCell ref="G30:G33"/>
    <mergeCell ref="G35:G37"/>
    <mergeCell ref="A99:A101"/>
    <mergeCell ref="B99:B101"/>
    <mergeCell ref="C99:C101"/>
    <mergeCell ref="D99:D101"/>
    <mergeCell ref="G99:G101"/>
    <mergeCell ref="G14:G15"/>
    <mergeCell ref="G16:G17"/>
    <mergeCell ref="D14:D15"/>
    <mergeCell ref="D16:D17"/>
    <mergeCell ref="A26:A28"/>
    <mergeCell ref="B26:B28"/>
    <mergeCell ref="C26:C28"/>
    <mergeCell ref="D26:D28"/>
    <mergeCell ref="A14:A15"/>
    <mergeCell ref="A16:A17"/>
    <mergeCell ref="B14:B15"/>
    <mergeCell ref="B16:B17"/>
    <mergeCell ref="C16:C17"/>
    <mergeCell ref="C14:C15"/>
    <mergeCell ref="G23:G24"/>
    <mergeCell ref="A23:A24"/>
    <mergeCell ref="G26:G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61" workbookViewId="0">
      <selection activeCell="E79" sqref="E79:G82"/>
    </sheetView>
  </sheetViews>
  <sheetFormatPr baseColWidth="10" defaultRowHeight="12.75" x14ac:dyDescent="0.25"/>
  <cols>
    <col min="1" max="1" width="5.28515625" style="1" customWidth="1"/>
    <col min="2" max="2" width="41.85546875" style="6" bestFit="1" customWidth="1"/>
    <col min="3" max="3" width="14" style="1" bestFit="1" customWidth="1"/>
    <col min="4" max="4" width="16.85546875" style="4" customWidth="1"/>
    <col min="5" max="5" width="34.5703125" style="3" bestFit="1" customWidth="1"/>
    <col min="6" max="6" width="14.85546875" style="5" bestFit="1" customWidth="1"/>
    <col min="7" max="7" width="13.85546875" style="8" customWidth="1"/>
    <col min="8" max="16384" width="11.42578125" style="2"/>
  </cols>
  <sheetData>
    <row r="1" spans="1:7" ht="26.25" customHeight="1" thickBot="1" x14ac:dyDescent="0.3">
      <c r="A1" s="172" t="s">
        <v>15</v>
      </c>
      <c r="B1" s="172"/>
      <c r="C1" s="172"/>
      <c r="D1" s="172"/>
      <c r="E1" s="172"/>
      <c r="F1" s="172"/>
      <c r="G1" s="172"/>
    </row>
    <row r="2" spans="1:7" s="6" customFormat="1" ht="25.5" customHeight="1" thickBot="1" x14ac:dyDescent="0.3">
      <c r="A2" s="51" t="s">
        <v>6</v>
      </c>
      <c r="B2" s="52" t="s">
        <v>0</v>
      </c>
      <c r="C2" s="53" t="s">
        <v>1</v>
      </c>
      <c r="D2" s="54" t="s">
        <v>2</v>
      </c>
      <c r="E2" s="53" t="s">
        <v>3</v>
      </c>
      <c r="F2" s="55" t="s">
        <v>5</v>
      </c>
      <c r="G2" s="56" t="s">
        <v>4</v>
      </c>
    </row>
    <row r="3" spans="1:7" ht="15" customHeight="1" x14ac:dyDescent="0.25">
      <c r="A3" s="136">
        <v>1</v>
      </c>
      <c r="B3" s="148" t="s">
        <v>21</v>
      </c>
      <c r="C3" s="148" t="s">
        <v>47</v>
      </c>
      <c r="D3" s="148" t="s">
        <v>29</v>
      </c>
      <c r="E3" s="35" t="s">
        <v>98</v>
      </c>
      <c r="F3" s="49">
        <v>19874.25</v>
      </c>
      <c r="G3" s="169">
        <f>SUM(F3:F19)</f>
        <v>6117821.870000001</v>
      </c>
    </row>
    <row r="4" spans="1:7" ht="15" customHeight="1" x14ac:dyDescent="0.25">
      <c r="A4" s="137"/>
      <c r="B4" s="150"/>
      <c r="C4" s="150"/>
      <c r="D4" s="150"/>
      <c r="E4" s="7" t="s">
        <v>99</v>
      </c>
      <c r="F4" s="25">
        <v>134759</v>
      </c>
      <c r="G4" s="170"/>
    </row>
    <row r="5" spans="1:7" ht="15" customHeight="1" x14ac:dyDescent="0.25">
      <c r="A5" s="137"/>
      <c r="B5" s="150"/>
      <c r="C5" s="150"/>
      <c r="D5" s="150"/>
      <c r="E5" s="7" t="s">
        <v>100</v>
      </c>
      <c r="F5" s="25">
        <v>211717</v>
      </c>
      <c r="G5" s="170"/>
    </row>
    <row r="6" spans="1:7" ht="15" customHeight="1" x14ac:dyDescent="0.25">
      <c r="A6" s="137"/>
      <c r="B6" s="150"/>
      <c r="C6" s="150"/>
      <c r="D6" s="150"/>
      <c r="E6" s="7" t="s">
        <v>101</v>
      </c>
      <c r="F6" s="25">
        <v>14707.58</v>
      </c>
      <c r="G6" s="170"/>
    </row>
    <row r="7" spans="1:7" ht="15" customHeight="1" x14ac:dyDescent="0.25">
      <c r="A7" s="137"/>
      <c r="B7" s="150"/>
      <c r="C7" s="150"/>
      <c r="D7" s="150"/>
      <c r="E7" s="7" t="s">
        <v>102</v>
      </c>
      <c r="F7" s="25">
        <v>64617.75</v>
      </c>
      <c r="G7" s="170"/>
    </row>
    <row r="8" spans="1:7" ht="15" customHeight="1" x14ac:dyDescent="0.25">
      <c r="A8" s="137"/>
      <c r="B8" s="150"/>
      <c r="C8" s="150"/>
      <c r="D8" s="150"/>
      <c r="E8" s="7" t="s">
        <v>103</v>
      </c>
      <c r="F8" s="25">
        <v>286670</v>
      </c>
      <c r="G8" s="170"/>
    </row>
    <row r="9" spans="1:7" ht="15" customHeight="1" x14ac:dyDescent="0.25">
      <c r="A9" s="137"/>
      <c r="B9" s="150"/>
      <c r="C9" s="150"/>
      <c r="D9" s="150"/>
      <c r="E9" s="7" t="s">
        <v>104</v>
      </c>
      <c r="F9" s="25">
        <v>977791.06</v>
      </c>
      <c r="G9" s="170"/>
    </row>
    <row r="10" spans="1:7" ht="15" customHeight="1" x14ac:dyDescent="0.25">
      <c r="A10" s="137"/>
      <c r="B10" s="150"/>
      <c r="C10" s="150"/>
      <c r="D10" s="150"/>
      <c r="E10" s="7" t="s">
        <v>105</v>
      </c>
      <c r="F10" s="25">
        <v>67070.100000000006</v>
      </c>
      <c r="G10" s="170"/>
    </row>
    <row r="11" spans="1:7" ht="15" customHeight="1" x14ac:dyDescent="0.25">
      <c r="A11" s="137"/>
      <c r="B11" s="150"/>
      <c r="C11" s="150"/>
      <c r="D11" s="150"/>
      <c r="E11" s="7" t="s">
        <v>106</v>
      </c>
      <c r="F11" s="25">
        <v>796047.56</v>
      </c>
      <c r="G11" s="170"/>
    </row>
    <row r="12" spans="1:7" ht="15" customHeight="1" x14ac:dyDescent="0.25">
      <c r="A12" s="137"/>
      <c r="B12" s="150"/>
      <c r="C12" s="150"/>
      <c r="D12" s="150"/>
      <c r="E12" s="7" t="s">
        <v>107</v>
      </c>
      <c r="F12" s="25">
        <v>51352.5</v>
      </c>
      <c r="G12" s="170"/>
    </row>
    <row r="13" spans="1:7" ht="15" customHeight="1" x14ac:dyDescent="0.25">
      <c r="A13" s="137"/>
      <c r="B13" s="150"/>
      <c r="C13" s="150"/>
      <c r="D13" s="150"/>
      <c r="E13" s="7" t="s">
        <v>108</v>
      </c>
      <c r="F13" s="25">
        <v>379851.97</v>
      </c>
      <c r="G13" s="170"/>
    </row>
    <row r="14" spans="1:7" ht="15" customHeight="1" x14ac:dyDescent="0.25">
      <c r="A14" s="137"/>
      <c r="B14" s="150"/>
      <c r="C14" s="150"/>
      <c r="D14" s="150"/>
      <c r="E14" s="7" t="s">
        <v>109</v>
      </c>
      <c r="F14" s="25">
        <v>84733.65</v>
      </c>
      <c r="G14" s="170"/>
    </row>
    <row r="15" spans="1:7" ht="15" customHeight="1" x14ac:dyDescent="0.25">
      <c r="A15" s="137"/>
      <c r="B15" s="150"/>
      <c r="C15" s="150"/>
      <c r="D15" s="150"/>
      <c r="E15" s="7" t="s">
        <v>110</v>
      </c>
      <c r="F15" s="25">
        <v>446213</v>
      </c>
      <c r="G15" s="170"/>
    </row>
    <row r="16" spans="1:7" ht="15" customHeight="1" x14ac:dyDescent="0.25">
      <c r="A16" s="137"/>
      <c r="B16" s="150"/>
      <c r="C16" s="150"/>
      <c r="D16" s="150"/>
      <c r="E16" s="7" t="s">
        <v>111</v>
      </c>
      <c r="F16" s="25">
        <v>1188000.3</v>
      </c>
      <c r="G16" s="170"/>
    </row>
    <row r="17" spans="1:7" ht="15" customHeight="1" x14ac:dyDescent="0.25">
      <c r="A17" s="137"/>
      <c r="B17" s="150"/>
      <c r="C17" s="150"/>
      <c r="D17" s="150"/>
      <c r="E17" s="7" t="s">
        <v>112</v>
      </c>
      <c r="F17" s="25">
        <v>210072.5</v>
      </c>
      <c r="G17" s="170"/>
    </row>
    <row r="18" spans="1:7" ht="15" customHeight="1" x14ac:dyDescent="0.25">
      <c r="A18" s="137"/>
      <c r="B18" s="150"/>
      <c r="C18" s="150"/>
      <c r="D18" s="150"/>
      <c r="E18" s="7" t="s">
        <v>113</v>
      </c>
      <c r="F18" s="25">
        <v>528597</v>
      </c>
      <c r="G18" s="170"/>
    </row>
    <row r="19" spans="1:7" ht="15" customHeight="1" thickBot="1" x14ac:dyDescent="0.3">
      <c r="A19" s="138"/>
      <c r="B19" s="149"/>
      <c r="C19" s="149"/>
      <c r="D19" s="149"/>
      <c r="E19" s="37" t="s">
        <v>114</v>
      </c>
      <c r="F19" s="50">
        <v>655746.65</v>
      </c>
      <c r="G19" s="171"/>
    </row>
    <row r="20" spans="1:7" ht="15" customHeight="1" thickBot="1" x14ac:dyDescent="0.3">
      <c r="A20" s="46">
        <v>2</v>
      </c>
      <c r="B20" s="45" t="s">
        <v>22</v>
      </c>
      <c r="C20" s="45" t="s">
        <v>46</v>
      </c>
      <c r="D20" s="45" t="s">
        <v>30</v>
      </c>
      <c r="E20" s="57" t="s">
        <v>71</v>
      </c>
      <c r="F20" s="58">
        <v>4821606.3499999996</v>
      </c>
      <c r="G20" s="59">
        <v>4821606.3499999996</v>
      </c>
    </row>
    <row r="21" spans="1:7" ht="15" customHeight="1" x14ac:dyDescent="0.25">
      <c r="A21" s="136">
        <v>3</v>
      </c>
      <c r="B21" s="148" t="s">
        <v>23</v>
      </c>
      <c r="C21" s="148" t="s">
        <v>45</v>
      </c>
      <c r="D21" s="148" t="s">
        <v>38</v>
      </c>
      <c r="E21" s="35" t="s">
        <v>104</v>
      </c>
      <c r="F21" s="49">
        <v>1558</v>
      </c>
      <c r="G21" s="169">
        <f>SUM(F21:F34)</f>
        <v>6108655.1099999994</v>
      </c>
    </row>
    <row r="22" spans="1:7" ht="15" customHeight="1" x14ac:dyDescent="0.25">
      <c r="A22" s="137"/>
      <c r="B22" s="150"/>
      <c r="C22" s="150"/>
      <c r="D22" s="150"/>
      <c r="E22" s="7" t="s">
        <v>116</v>
      </c>
      <c r="F22" s="25">
        <v>34491.199999999997</v>
      </c>
      <c r="G22" s="170"/>
    </row>
    <row r="23" spans="1:7" ht="15" customHeight="1" x14ac:dyDescent="0.25">
      <c r="A23" s="137"/>
      <c r="B23" s="150"/>
      <c r="C23" s="150"/>
      <c r="D23" s="150"/>
      <c r="E23" s="7" t="s">
        <v>107</v>
      </c>
      <c r="F23" s="25">
        <v>20248</v>
      </c>
      <c r="G23" s="170"/>
    </row>
    <row r="24" spans="1:7" ht="15" customHeight="1" x14ac:dyDescent="0.25">
      <c r="A24" s="137"/>
      <c r="B24" s="150"/>
      <c r="C24" s="150"/>
      <c r="D24" s="150"/>
      <c r="E24" s="7" t="s">
        <v>117</v>
      </c>
      <c r="F24" s="25">
        <v>141500</v>
      </c>
      <c r="G24" s="170"/>
    </row>
    <row r="25" spans="1:7" ht="15" customHeight="1" x14ac:dyDescent="0.25">
      <c r="A25" s="137"/>
      <c r="B25" s="150"/>
      <c r="C25" s="150"/>
      <c r="D25" s="150"/>
      <c r="E25" s="7" t="s">
        <v>118</v>
      </c>
      <c r="F25" s="25">
        <v>11232.2</v>
      </c>
      <c r="G25" s="170"/>
    </row>
    <row r="26" spans="1:7" ht="15" customHeight="1" x14ac:dyDescent="0.25">
      <c r="A26" s="137"/>
      <c r="B26" s="150"/>
      <c r="C26" s="150"/>
      <c r="D26" s="150"/>
      <c r="E26" s="7" t="s">
        <v>119</v>
      </c>
      <c r="F26" s="25">
        <v>35356.9</v>
      </c>
      <c r="G26" s="170"/>
    </row>
    <row r="27" spans="1:7" ht="15" customHeight="1" x14ac:dyDescent="0.25">
      <c r="A27" s="137"/>
      <c r="B27" s="150"/>
      <c r="C27" s="150"/>
      <c r="D27" s="150"/>
      <c r="E27" s="7" t="s">
        <v>98</v>
      </c>
      <c r="F27" s="25">
        <v>58821.279999999999</v>
      </c>
      <c r="G27" s="170"/>
    </row>
    <row r="28" spans="1:7" ht="15" customHeight="1" x14ac:dyDescent="0.25">
      <c r="A28" s="137"/>
      <c r="B28" s="150"/>
      <c r="C28" s="150"/>
      <c r="D28" s="150"/>
      <c r="E28" s="7" t="s">
        <v>120</v>
      </c>
      <c r="F28" s="25">
        <v>800575.24</v>
      </c>
      <c r="G28" s="170"/>
    </row>
    <row r="29" spans="1:7" ht="15" customHeight="1" x14ac:dyDescent="0.25">
      <c r="A29" s="137"/>
      <c r="B29" s="150"/>
      <c r="C29" s="150"/>
      <c r="D29" s="150"/>
      <c r="E29" s="7" t="s">
        <v>121</v>
      </c>
      <c r="F29" s="25">
        <v>289051.12</v>
      </c>
      <c r="G29" s="170"/>
    </row>
    <row r="30" spans="1:7" ht="15" customHeight="1" x14ac:dyDescent="0.25">
      <c r="A30" s="137"/>
      <c r="B30" s="150"/>
      <c r="C30" s="150"/>
      <c r="D30" s="150"/>
      <c r="E30" s="7" t="s">
        <v>113</v>
      </c>
      <c r="F30" s="25">
        <v>215228.46</v>
      </c>
      <c r="G30" s="170"/>
    </row>
    <row r="31" spans="1:7" ht="15" customHeight="1" x14ac:dyDescent="0.25">
      <c r="A31" s="137"/>
      <c r="B31" s="150"/>
      <c r="C31" s="150"/>
      <c r="D31" s="150"/>
      <c r="E31" s="7" t="s">
        <v>122</v>
      </c>
      <c r="F31" s="25">
        <v>450026.07</v>
      </c>
      <c r="G31" s="170"/>
    </row>
    <row r="32" spans="1:7" ht="15" customHeight="1" x14ac:dyDescent="0.25">
      <c r="A32" s="137"/>
      <c r="B32" s="150"/>
      <c r="C32" s="150"/>
      <c r="D32" s="150"/>
      <c r="E32" s="7" t="s">
        <v>103</v>
      </c>
      <c r="F32" s="25">
        <v>2587636</v>
      </c>
      <c r="G32" s="170"/>
    </row>
    <row r="33" spans="1:7" ht="15" customHeight="1" x14ac:dyDescent="0.25">
      <c r="A33" s="137"/>
      <c r="B33" s="150"/>
      <c r="C33" s="150"/>
      <c r="D33" s="150"/>
      <c r="E33" s="7" t="s">
        <v>123</v>
      </c>
      <c r="F33" s="25">
        <v>1015796.12</v>
      </c>
      <c r="G33" s="170"/>
    </row>
    <row r="34" spans="1:7" ht="15" customHeight="1" thickBot="1" x14ac:dyDescent="0.3">
      <c r="A34" s="138"/>
      <c r="B34" s="149"/>
      <c r="C34" s="149"/>
      <c r="D34" s="149"/>
      <c r="E34" s="37" t="s">
        <v>102</v>
      </c>
      <c r="F34" s="50">
        <v>447134.52</v>
      </c>
      <c r="G34" s="171"/>
    </row>
    <row r="35" spans="1:7" ht="15" customHeight="1" thickBot="1" x14ac:dyDescent="0.3">
      <c r="A35" s="30">
        <v>4</v>
      </c>
      <c r="B35" s="31" t="s">
        <v>59</v>
      </c>
      <c r="C35" s="31" t="s">
        <v>62</v>
      </c>
      <c r="D35" s="75" t="s">
        <v>125</v>
      </c>
      <c r="E35" s="32" t="s">
        <v>151</v>
      </c>
      <c r="F35" s="84">
        <v>6782686.9000000004</v>
      </c>
      <c r="G35" s="85">
        <v>6782686.9000000004</v>
      </c>
    </row>
    <row r="36" spans="1:7" ht="15" customHeight="1" x14ac:dyDescent="0.25">
      <c r="A36" s="136">
        <v>5</v>
      </c>
      <c r="B36" s="148" t="s">
        <v>65</v>
      </c>
      <c r="C36" s="148" t="s">
        <v>66</v>
      </c>
      <c r="D36" s="148" t="s">
        <v>83</v>
      </c>
      <c r="E36" s="35" t="s">
        <v>96</v>
      </c>
      <c r="F36" s="49">
        <v>1481480</v>
      </c>
      <c r="G36" s="169">
        <f>SUM(F36:F37)</f>
        <v>6021520.4000000004</v>
      </c>
    </row>
    <row r="37" spans="1:7" ht="15" customHeight="1" thickBot="1" x14ac:dyDescent="0.3">
      <c r="A37" s="138"/>
      <c r="B37" s="149"/>
      <c r="C37" s="149"/>
      <c r="D37" s="149"/>
      <c r="E37" s="37" t="s">
        <v>97</v>
      </c>
      <c r="F37" s="50">
        <v>4540040.4000000004</v>
      </c>
      <c r="G37" s="171"/>
    </row>
    <row r="38" spans="1:7" ht="15" customHeight="1" thickBot="1" x14ac:dyDescent="0.3">
      <c r="A38" s="30">
        <v>6</v>
      </c>
      <c r="B38" s="31" t="s">
        <v>63</v>
      </c>
      <c r="C38" s="31" t="s">
        <v>64</v>
      </c>
      <c r="D38" s="75" t="s">
        <v>90</v>
      </c>
      <c r="E38" s="32" t="s">
        <v>152</v>
      </c>
      <c r="F38" s="84">
        <v>14050623</v>
      </c>
      <c r="G38" s="86">
        <v>14050623</v>
      </c>
    </row>
    <row r="39" spans="1:7" ht="15" customHeight="1" thickBot="1" x14ac:dyDescent="0.3">
      <c r="A39" s="30">
        <v>7</v>
      </c>
      <c r="B39" s="31" t="s">
        <v>92</v>
      </c>
      <c r="C39" s="31" t="s">
        <v>147</v>
      </c>
      <c r="D39" s="75" t="s">
        <v>124</v>
      </c>
      <c r="E39" s="32" t="s">
        <v>153</v>
      </c>
      <c r="F39" s="84">
        <v>4889583</v>
      </c>
      <c r="G39" s="86">
        <v>4889583</v>
      </c>
    </row>
    <row r="40" spans="1:7" ht="15" customHeight="1" x14ac:dyDescent="0.25">
      <c r="A40" s="136">
        <v>8</v>
      </c>
      <c r="B40" s="148" t="s">
        <v>148</v>
      </c>
      <c r="C40" s="148" t="s">
        <v>149</v>
      </c>
      <c r="D40" s="142" t="s">
        <v>150</v>
      </c>
      <c r="E40" s="35" t="s">
        <v>154</v>
      </c>
      <c r="F40" s="49">
        <v>4178800</v>
      </c>
      <c r="G40" s="169">
        <f>SUM(F40:F42)</f>
        <v>13018360</v>
      </c>
    </row>
    <row r="41" spans="1:7" ht="15" customHeight="1" x14ac:dyDescent="0.25">
      <c r="A41" s="137"/>
      <c r="B41" s="150"/>
      <c r="C41" s="150"/>
      <c r="D41" s="143"/>
      <c r="E41" s="18" t="s">
        <v>155</v>
      </c>
      <c r="F41" s="24">
        <v>2025560</v>
      </c>
      <c r="G41" s="170"/>
    </row>
    <row r="42" spans="1:7" ht="15" customHeight="1" thickBot="1" x14ac:dyDescent="0.3">
      <c r="A42" s="138"/>
      <c r="B42" s="149"/>
      <c r="C42" s="149"/>
      <c r="D42" s="144"/>
      <c r="E42" s="57" t="s">
        <v>156</v>
      </c>
      <c r="F42" s="58">
        <v>6814000</v>
      </c>
      <c r="G42" s="171"/>
    </row>
    <row r="43" spans="1:7" ht="15" customHeight="1" x14ac:dyDescent="0.25">
      <c r="A43" s="136">
        <v>9</v>
      </c>
      <c r="B43" s="148" t="s">
        <v>261</v>
      </c>
      <c r="C43" s="148" t="s">
        <v>262</v>
      </c>
      <c r="D43" s="142" t="s">
        <v>275</v>
      </c>
      <c r="E43" s="35" t="s">
        <v>155</v>
      </c>
      <c r="F43" s="49">
        <v>4534460</v>
      </c>
      <c r="G43" s="169">
        <f>SUM(F43:F44)</f>
        <v>7922460</v>
      </c>
    </row>
    <row r="44" spans="1:7" ht="15" customHeight="1" thickBot="1" x14ac:dyDescent="0.3">
      <c r="A44" s="138"/>
      <c r="B44" s="149"/>
      <c r="C44" s="149"/>
      <c r="D44" s="144"/>
      <c r="E44" s="57" t="s">
        <v>156</v>
      </c>
      <c r="F44" s="58">
        <v>3388000</v>
      </c>
      <c r="G44" s="171"/>
    </row>
    <row r="45" spans="1:7" ht="15" customHeight="1" thickBot="1" x14ac:dyDescent="0.3">
      <c r="A45" s="30">
        <v>10</v>
      </c>
      <c r="B45" s="31" t="s">
        <v>263</v>
      </c>
      <c r="C45" s="31" t="s">
        <v>264</v>
      </c>
      <c r="D45" s="75" t="s">
        <v>276</v>
      </c>
      <c r="E45" s="32" t="s">
        <v>283</v>
      </c>
      <c r="F45" s="84">
        <v>5105680</v>
      </c>
      <c r="G45" s="104">
        <v>5105680</v>
      </c>
    </row>
    <row r="46" spans="1:7" ht="15" customHeight="1" x14ac:dyDescent="0.25">
      <c r="A46" s="136">
        <v>11</v>
      </c>
      <c r="B46" s="148" t="s">
        <v>265</v>
      </c>
      <c r="C46" s="148" t="s">
        <v>266</v>
      </c>
      <c r="D46" s="142" t="s">
        <v>277</v>
      </c>
      <c r="E46" s="35" t="s">
        <v>284</v>
      </c>
      <c r="F46" s="49">
        <v>4259640</v>
      </c>
      <c r="G46" s="169">
        <f>SUM(F46:F49)</f>
        <v>7405304</v>
      </c>
    </row>
    <row r="47" spans="1:7" ht="15" customHeight="1" x14ac:dyDescent="0.25">
      <c r="A47" s="137"/>
      <c r="B47" s="150"/>
      <c r="C47" s="150"/>
      <c r="D47" s="143"/>
      <c r="E47" s="18" t="s">
        <v>285</v>
      </c>
      <c r="F47" s="24">
        <v>689310</v>
      </c>
      <c r="G47" s="170"/>
    </row>
    <row r="48" spans="1:7" ht="15" customHeight="1" x14ac:dyDescent="0.25">
      <c r="A48" s="137"/>
      <c r="B48" s="150"/>
      <c r="C48" s="150"/>
      <c r="D48" s="143"/>
      <c r="E48" s="18" t="s">
        <v>286</v>
      </c>
      <c r="F48" s="24">
        <v>2144754</v>
      </c>
      <c r="G48" s="170"/>
    </row>
    <row r="49" spans="1:7" ht="15" customHeight="1" thickBot="1" x14ac:dyDescent="0.3">
      <c r="A49" s="138"/>
      <c r="B49" s="149"/>
      <c r="C49" s="149"/>
      <c r="D49" s="144"/>
      <c r="E49" s="57" t="s">
        <v>287</v>
      </c>
      <c r="F49" s="58">
        <v>311600</v>
      </c>
      <c r="G49" s="171"/>
    </row>
    <row r="50" spans="1:7" ht="15" customHeight="1" x14ac:dyDescent="0.25">
      <c r="A50" s="136">
        <v>12</v>
      </c>
      <c r="B50" s="148" t="s">
        <v>21</v>
      </c>
      <c r="C50" s="148" t="s">
        <v>267</v>
      </c>
      <c r="D50" s="142" t="s">
        <v>278</v>
      </c>
      <c r="E50" s="35" t="s">
        <v>105</v>
      </c>
      <c r="F50" s="49">
        <v>107304</v>
      </c>
      <c r="G50" s="169">
        <f>SUM(F50:F63)</f>
        <v>8006193.7199999997</v>
      </c>
    </row>
    <row r="51" spans="1:7" ht="15" customHeight="1" x14ac:dyDescent="0.25">
      <c r="A51" s="137"/>
      <c r="B51" s="150"/>
      <c r="C51" s="150"/>
      <c r="D51" s="143"/>
      <c r="E51" s="18" t="s">
        <v>288</v>
      </c>
      <c r="F51" s="24">
        <v>471250</v>
      </c>
      <c r="G51" s="170"/>
    </row>
    <row r="52" spans="1:7" ht="15" customHeight="1" x14ac:dyDescent="0.25">
      <c r="A52" s="137"/>
      <c r="B52" s="150"/>
      <c r="C52" s="150"/>
      <c r="D52" s="143"/>
      <c r="E52" s="18" t="s">
        <v>103</v>
      </c>
      <c r="F52" s="24">
        <v>1637682</v>
      </c>
      <c r="G52" s="170"/>
    </row>
    <row r="53" spans="1:7" ht="15" customHeight="1" x14ac:dyDescent="0.25">
      <c r="A53" s="137"/>
      <c r="B53" s="150"/>
      <c r="C53" s="150"/>
      <c r="D53" s="143"/>
      <c r="E53" s="18" t="s">
        <v>106</v>
      </c>
      <c r="F53" s="24">
        <v>276881.59999999998</v>
      </c>
      <c r="G53" s="170"/>
    </row>
    <row r="54" spans="1:7" ht="15" customHeight="1" x14ac:dyDescent="0.25">
      <c r="A54" s="137"/>
      <c r="B54" s="150"/>
      <c r="C54" s="150"/>
      <c r="D54" s="143"/>
      <c r="E54" s="18" t="s">
        <v>110</v>
      </c>
      <c r="F54" s="24">
        <v>684660</v>
      </c>
      <c r="G54" s="170"/>
    </row>
    <row r="55" spans="1:7" ht="15" customHeight="1" x14ac:dyDescent="0.25">
      <c r="A55" s="137"/>
      <c r="B55" s="150"/>
      <c r="C55" s="150"/>
      <c r="D55" s="143"/>
      <c r="E55" s="18" t="s">
        <v>113</v>
      </c>
      <c r="F55" s="24">
        <v>885810</v>
      </c>
      <c r="G55" s="170"/>
    </row>
    <row r="56" spans="1:7" ht="15" customHeight="1" x14ac:dyDescent="0.25">
      <c r="A56" s="137"/>
      <c r="B56" s="150"/>
      <c r="C56" s="150"/>
      <c r="D56" s="143"/>
      <c r="E56" s="18" t="s">
        <v>289</v>
      </c>
      <c r="F56" s="24">
        <v>161809.20000000001</v>
      </c>
      <c r="G56" s="170"/>
    </row>
    <row r="57" spans="1:7" ht="15" customHeight="1" x14ac:dyDescent="0.25">
      <c r="A57" s="137"/>
      <c r="B57" s="150"/>
      <c r="C57" s="150"/>
      <c r="D57" s="143"/>
      <c r="E57" s="18" t="s">
        <v>112</v>
      </c>
      <c r="F57" s="24">
        <v>1149058</v>
      </c>
      <c r="G57" s="170"/>
    </row>
    <row r="58" spans="1:7" ht="15" customHeight="1" x14ac:dyDescent="0.25">
      <c r="A58" s="137"/>
      <c r="B58" s="150"/>
      <c r="C58" s="150"/>
      <c r="D58" s="143"/>
      <c r="E58" s="18" t="s">
        <v>99</v>
      </c>
      <c r="F58" s="24">
        <v>132096</v>
      </c>
      <c r="G58" s="170"/>
    </row>
    <row r="59" spans="1:7" ht="15" customHeight="1" x14ac:dyDescent="0.25">
      <c r="A59" s="137"/>
      <c r="B59" s="150"/>
      <c r="C59" s="150"/>
      <c r="D59" s="143"/>
      <c r="E59" s="18" t="s">
        <v>100</v>
      </c>
      <c r="F59" s="24">
        <v>811196</v>
      </c>
      <c r="G59" s="170"/>
    </row>
    <row r="60" spans="1:7" ht="15" customHeight="1" x14ac:dyDescent="0.25">
      <c r="A60" s="137"/>
      <c r="B60" s="150"/>
      <c r="C60" s="150"/>
      <c r="D60" s="143"/>
      <c r="E60" s="18" t="s">
        <v>290</v>
      </c>
      <c r="F60" s="24">
        <v>118781</v>
      </c>
      <c r="G60" s="170"/>
    </row>
    <row r="61" spans="1:7" ht="15" customHeight="1" x14ac:dyDescent="0.25">
      <c r="A61" s="137"/>
      <c r="B61" s="150"/>
      <c r="C61" s="150"/>
      <c r="D61" s="143"/>
      <c r="E61" s="18" t="s">
        <v>102</v>
      </c>
      <c r="F61" s="24">
        <v>419148.07</v>
      </c>
      <c r="G61" s="170"/>
    </row>
    <row r="62" spans="1:7" ht="15" customHeight="1" x14ac:dyDescent="0.25">
      <c r="A62" s="137"/>
      <c r="B62" s="150"/>
      <c r="C62" s="150"/>
      <c r="D62" s="143"/>
      <c r="E62" s="7" t="s">
        <v>104</v>
      </c>
      <c r="F62" s="25">
        <v>918627.85</v>
      </c>
      <c r="G62" s="170"/>
    </row>
    <row r="63" spans="1:7" ht="15" customHeight="1" thickBot="1" x14ac:dyDescent="0.3">
      <c r="A63" s="137"/>
      <c r="B63" s="150"/>
      <c r="C63" s="150"/>
      <c r="D63" s="143"/>
      <c r="E63" s="103" t="s">
        <v>98</v>
      </c>
      <c r="F63" s="105">
        <v>231890</v>
      </c>
      <c r="G63" s="170"/>
    </row>
    <row r="64" spans="1:7" x14ac:dyDescent="0.25">
      <c r="A64" s="152">
        <v>13</v>
      </c>
      <c r="B64" s="173" t="s">
        <v>23</v>
      </c>
      <c r="C64" s="158" t="s">
        <v>268</v>
      </c>
      <c r="D64" s="158" t="s">
        <v>279</v>
      </c>
      <c r="E64" s="35" t="s">
        <v>121</v>
      </c>
      <c r="F64" s="49">
        <v>648446.30000000005</v>
      </c>
      <c r="G64" s="169">
        <f>SUM(F64:F72)</f>
        <v>7360231.3499999996</v>
      </c>
    </row>
    <row r="65" spans="1:7" x14ac:dyDescent="0.25">
      <c r="A65" s="153"/>
      <c r="B65" s="174"/>
      <c r="C65" s="159"/>
      <c r="D65" s="159"/>
      <c r="E65" s="7" t="s">
        <v>122</v>
      </c>
      <c r="F65" s="25">
        <v>123637.67</v>
      </c>
      <c r="G65" s="170"/>
    </row>
    <row r="66" spans="1:7" x14ac:dyDescent="0.25">
      <c r="A66" s="153"/>
      <c r="B66" s="174"/>
      <c r="C66" s="159"/>
      <c r="D66" s="159"/>
      <c r="E66" s="7" t="s">
        <v>102</v>
      </c>
      <c r="F66" s="25">
        <v>3247643.38</v>
      </c>
      <c r="G66" s="170"/>
    </row>
    <row r="67" spans="1:7" x14ac:dyDescent="0.25">
      <c r="A67" s="153"/>
      <c r="B67" s="174"/>
      <c r="C67" s="159"/>
      <c r="D67" s="159"/>
      <c r="E67" s="7" t="s">
        <v>116</v>
      </c>
      <c r="F67" s="25">
        <v>1475855.4</v>
      </c>
      <c r="G67" s="170"/>
    </row>
    <row r="68" spans="1:7" x14ac:dyDescent="0.25">
      <c r="A68" s="153"/>
      <c r="B68" s="174"/>
      <c r="C68" s="159"/>
      <c r="D68" s="159"/>
      <c r="E68" s="7" t="s">
        <v>120</v>
      </c>
      <c r="F68" s="25">
        <v>1047032</v>
      </c>
      <c r="G68" s="170"/>
    </row>
    <row r="69" spans="1:7" x14ac:dyDescent="0.25">
      <c r="A69" s="153"/>
      <c r="B69" s="174"/>
      <c r="C69" s="159"/>
      <c r="D69" s="159"/>
      <c r="E69" s="7" t="s">
        <v>123</v>
      </c>
      <c r="F69" s="25">
        <v>275059.09999999998</v>
      </c>
      <c r="G69" s="170"/>
    </row>
    <row r="70" spans="1:7" x14ac:dyDescent="0.25">
      <c r="A70" s="153"/>
      <c r="B70" s="174"/>
      <c r="C70" s="159"/>
      <c r="D70" s="159"/>
      <c r="E70" s="7" t="s">
        <v>98</v>
      </c>
      <c r="F70" s="25">
        <v>61588.5</v>
      </c>
      <c r="G70" s="170"/>
    </row>
    <row r="71" spans="1:7" x14ac:dyDescent="0.25">
      <c r="A71" s="153"/>
      <c r="B71" s="174"/>
      <c r="C71" s="159"/>
      <c r="D71" s="159"/>
      <c r="E71" s="106" t="s">
        <v>291</v>
      </c>
      <c r="F71" s="25">
        <v>72645</v>
      </c>
      <c r="G71" s="170"/>
    </row>
    <row r="72" spans="1:7" ht="13.5" thickBot="1" x14ac:dyDescent="0.3">
      <c r="A72" s="154"/>
      <c r="B72" s="175"/>
      <c r="C72" s="160"/>
      <c r="D72" s="160"/>
      <c r="E72" s="107" t="s">
        <v>292</v>
      </c>
      <c r="F72" s="50">
        <v>408324</v>
      </c>
      <c r="G72" s="171"/>
    </row>
    <row r="73" spans="1:7" x14ac:dyDescent="0.25">
      <c r="A73" s="136">
        <v>14</v>
      </c>
      <c r="B73" s="148" t="s">
        <v>269</v>
      </c>
      <c r="C73" s="142" t="s">
        <v>270</v>
      </c>
      <c r="D73" s="142" t="s">
        <v>280</v>
      </c>
      <c r="E73" s="35" t="s">
        <v>152</v>
      </c>
      <c r="F73" s="49">
        <v>7144427</v>
      </c>
      <c r="G73" s="169">
        <f>SUM(F73:F74)</f>
        <v>8443377</v>
      </c>
    </row>
    <row r="74" spans="1:7" ht="13.5" thickBot="1" x14ac:dyDescent="0.3">
      <c r="A74" s="138"/>
      <c r="B74" s="149"/>
      <c r="C74" s="144"/>
      <c r="D74" s="144"/>
      <c r="E74" s="57" t="s">
        <v>251</v>
      </c>
      <c r="F74" s="58">
        <v>1298950</v>
      </c>
      <c r="G74" s="171"/>
    </row>
    <row r="75" spans="1:7" x14ac:dyDescent="0.25">
      <c r="A75" s="136">
        <v>15</v>
      </c>
      <c r="B75" s="148" t="s">
        <v>271</v>
      </c>
      <c r="C75" s="148" t="s">
        <v>272</v>
      </c>
      <c r="D75" s="142" t="s">
        <v>281</v>
      </c>
      <c r="E75" s="35" t="s">
        <v>293</v>
      </c>
      <c r="F75" s="49">
        <v>2750716</v>
      </c>
      <c r="G75" s="169">
        <f>SUM(F75:F77)</f>
        <v>5110566</v>
      </c>
    </row>
    <row r="76" spans="1:7" x14ac:dyDescent="0.25">
      <c r="A76" s="137"/>
      <c r="B76" s="150"/>
      <c r="C76" s="150"/>
      <c r="D76" s="143"/>
      <c r="E76" s="18" t="s">
        <v>294</v>
      </c>
      <c r="F76" s="24">
        <v>2307850</v>
      </c>
      <c r="G76" s="170"/>
    </row>
    <row r="77" spans="1:7" ht="13.5" thickBot="1" x14ac:dyDescent="0.3">
      <c r="A77" s="138"/>
      <c r="B77" s="149"/>
      <c r="C77" s="149"/>
      <c r="D77" s="144"/>
      <c r="E77" s="57" t="s">
        <v>295</v>
      </c>
      <c r="F77" s="58">
        <v>52000</v>
      </c>
      <c r="G77" s="171"/>
    </row>
    <row r="78" spans="1:7" ht="13.5" thickBot="1" x14ac:dyDescent="0.3">
      <c r="A78" s="30">
        <v>16</v>
      </c>
      <c r="B78" s="31" t="s">
        <v>273</v>
      </c>
      <c r="C78" s="75" t="s">
        <v>274</v>
      </c>
      <c r="D78" s="75" t="s">
        <v>282</v>
      </c>
      <c r="E78" s="32" t="s">
        <v>296</v>
      </c>
      <c r="F78" s="84">
        <v>13721400</v>
      </c>
      <c r="G78" s="104">
        <v>13721400</v>
      </c>
    </row>
    <row r="79" spans="1:7" ht="13.5" thickBot="1" x14ac:dyDescent="0.3">
      <c r="A79" s="132">
        <v>17</v>
      </c>
      <c r="B79" s="75" t="s">
        <v>309</v>
      </c>
      <c r="C79" s="75" t="s">
        <v>313</v>
      </c>
      <c r="D79" s="75" t="s">
        <v>317</v>
      </c>
      <c r="E79" s="176" t="s">
        <v>321</v>
      </c>
      <c r="F79" s="177">
        <v>12168000</v>
      </c>
      <c r="G79" s="178">
        <v>12168000</v>
      </c>
    </row>
    <row r="80" spans="1:7" ht="13.5" thickBot="1" x14ac:dyDescent="0.3">
      <c r="A80" s="132">
        <v>18</v>
      </c>
      <c r="B80" s="75" t="s">
        <v>310</v>
      </c>
      <c r="C80" s="75" t="s">
        <v>314</v>
      </c>
      <c r="D80" s="75" t="s">
        <v>318</v>
      </c>
      <c r="E80" s="176" t="s">
        <v>321</v>
      </c>
      <c r="F80" s="177">
        <v>11154000</v>
      </c>
      <c r="G80" s="178">
        <v>11154000</v>
      </c>
    </row>
    <row r="81" spans="1:7" ht="13.5" thickBot="1" x14ac:dyDescent="0.3">
      <c r="A81" s="30">
        <v>19</v>
      </c>
      <c r="B81" s="87" t="s">
        <v>311</v>
      </c>
      <c r="C81" s="75" t="s">
        <v>315</v>
      </c>
      <c r="D81" s="75" t="s">
        <v>319</v>
      </c>
      <c r="E81" s="32" t="s">
        <v>283</v>
      </c>
      <c r="F81" s="84">
        <v>5590154.8799999999</v>
      </c>
      <c r="G81" s="104">
        <v>5590154.8799999999</v>
      </c>
    </row>
    <row r="82" spans="1:7" ht="13.5" thickBot="1" x14ac:dyDescent="0.3">
      <c r="A82" s="30">
        <v>20</v>
      </c>
      <c r="B82" s="31" t="s">
        <v>312</v>
      </c>
      <c r="C82" s="31" t="s">
        <v>316</v>
      </c>
      <c r="D82" s="75" t="s">
        <v>320</v>
      </c>
      <c r="E82" s="32" t="s">
        <v>322</v>
      </c>
      <c r="F82" s="84">
        <v>9992929</v>
      </c>
      <c r="G82" s="104">
        <v>9992929</v>
      </c>
    </row>
  </sheetData>
  <mergeCells count="51">
    <mergeCell ref="D75:D77"/>
    <mergeCell ref="G43:G44"/>
    <mergeCell ref="G46:G49"/>
    <mergeCell ref="G50:G63"/>
    <mergeCell ref="G64:G72"/>
    <mergeCell ref="G73:G74"/>
    <mergeCell ref="G75:G77"/>
    <mergeCell ref="D43:D44"/>
    <mergeCell ref="D46:D49"/>
    <mergeCell ref="D50:D63"/>
    <mergeCell ref="D64:D72"/>
    <mergeCell ref="D73:D74"/>
    <mergeCell ref="A73:A74"/>
    <mergeCell ref="B73:B74"/>
    <mergeCell ref="C73:C74"/>
    <mergeCell ref="A75:A77"/>
    <mergeCell ref="B75:B77"/>
    <mergeCell ref="C75:C77"/>
    <mergeCell ref="A50:A63"/>
    <mergeCell ref="B50:B63"/>
    <mergeCell ref="C50:C63"/>
    <mergeCell ref="A64:A72"/>
    <mergeCell ref="B64:B72"/>
    <mergeCell ref="C64:C72"/>
    <mergeCell ref="A43:A44"/>
    <mergeCell ref="B43:B44"/>
    <mergeCell ref="C43:C44"/>
    <mergeCell ref="A46:A49"/>
    <mergeCell ref="B46:B49"/>
    <mergeCell ref="C46:C49"/>
    <mergeCell ref="G21:G34"/>
    <mergeCell ref="B21:B34"/>
    <mergeCell ref="C21:C34"/>
    <mergeCell ref="D21:D34"/>
    <mergeCell ref="A1:G1"/>
    <mergeCell ref="A3:A19"/>
    <mergeCell ref="B3:B19"/>
    <mergeCell ref="C3:C19"/>
    <mergeCell ref="D3:D19"/>
    <mergeCell ref="G3:G19"/>
    <mergeCell ref="A21:A34"/>
    <mergeCell ref="A36:A37"/>
    <mergeCell ref="B36:B37"/>
    <mergeCell ref="C36:C37"/>
    <mergeCell ref="D36:D37"/>
    <mergeCell ref="G36:G37"/>
    <mergeCell ref="A40:A42"/>
    <mergeCell ref="B40:B42"/>
    <mergeCell ref="C40:C42"/>
    <mergeCell ref="D40:D42"/>
    <mergeCell ref="G40:G4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C16" sqref="C16"/>
    </sheetView>
  </sheetViews>
  <sheetFormatPr baseColWidth="10" defaultRowHeight="12.75" x14ac:dyDescent="0.25"/>
  <cols>
    <col min="1" max="1" width="8" style="1" customWidth="1"/>
    <col min="2" max="2" width="29.42578125" style="1" customWidth="1"/>
    <col min="3" max="3" width="15" style="1" customWidth="1"/>
    <col min="4" max="4" width="16.85546875" style="1" customWidth="1"/>
    <col min="5" max="5" width="23.140625" style="3" customWidth="1"/>
    <col min="6" max="6" width="14.28515625" style="28" customWidth="1"/>
    <col min="7" max="7" width="15.85546875" style="29" customWidth="1"/>
    <col min="8" max="8" width="11.42578125" style="2"/>
    <col min="9" max="9" width="12.7109375" style="2" bestFit="1" customWidth="1"/>
    <col min="10" max="16384" width="11.42578125" style="2"/>
  </cols>
  <sheetData>
    <row r="1" spans="1:7" ht="19.5" customHeight="1" thickBot="1" x14ac:dyDescent="0.3">
      <c r="A1" s="151" t="s">
        <v>16</v>
      </c>
      <c r="B1" s="151"/>
      <c r="C1" s="151"/>
      <c r="D1" s="151"/>
      <c r="E1" s="151"/>
      <c r="F1" s="151"/>
      <c r="G1" s="151"/>
    </row>
    <row r="2" spans="1:7" ht="26.25" thickBot="1" x14ac:dyDescent="0.3">
      <c r="A2" s="20" t="s">
        <v>6</v>
      </c>
      <c r="B2" s="21" t="s">
        <v>0</v>
      </c>
      <c r="C2" s="22" t="s">
        <v>1</v>
      </c>
      <c r="D2" s="23" t="s">
        <v>2</v>
      </c>
      <c r="E2" s="22" t="s">
        <v>3</v>
      </c>
      <c r="F2" s="27" t="s">
        <v>5</v>
      </c>
      <c r="G2" s="27" t="s">
        <v>4</v>
      </c>
    </row>
    <row r="3" spans="1:7" ht="15" customHeight="1" thickBot="1" x14ac:dyDescent="0.3">
      <c r="A3" s="40">
        <v>6</v>
      </c>
      <c r="B3" s="41" t="s">
        <v>7</v>
      </c>
      <c r="C3" s="41" t="s">
        <v>8</v>
      </c>
      <c r="D3" s="41" t="s">
        <v>9</v>
      </c>
      <c r="E3" s="42" t="s">
        <v>82</v>
      </c>
      <c r="F3" s="43">
        <v>10450000</v>
      </c>
      <c r="G3" s="44">
        <v>10450000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22" sqref="C22"/>
    </sheetView>
  </sheetViews>
  <sheetFormatPr baseColWidth="10" defaultRowHeight="15" x14ac:dyDescent="0.25"/>
  <cols>
    <col min="1" max="1" width="12" style="10" bestFit="1" customWidth="1"/>
    <col min="2" max="2" width="7.7109375" style="9" customWidth="1"/>
    <col min="3" max="3" width="42.28515625" style="9" bestFit="1" customWidth="1"/>
    <col min="4" max="4" width="21.85546875" style="9" customWidth="1"/>
    <col min="5" max="5" width="13.85546875" style="11" customWidth="1"/>
    <col min="6" max="6" width="15.85546875" style="12" bestFit="1" customWidth="1"/>
    <col min="7" max="8" width="11.42578125" style="9"/>
    <col min="9" max="9" width="5.140625" style="9" customWidth="1"/>
    <col min="10" max="10" width="31.7109375" style="9" bestFit="1" customWidth="1"/>
    <col min="11" max="11" width="18.140625" style="9" bestFit="1" customWidth="1"/>
    <col min="12" max="16384" width="11.42578125" style="9"/>
  </cols>
  <sheetData>
    <row r="1" spans="1:6" x14ac:dyDescent="0.25">
      <c r="A1" s="9"/>
      <c r="E1" s="9"/>
      <c r="F1" s="9"/>
    </row>
    <row r="2" spans="1:6" s="13" customFormat="1" ht="12.75" x14ac:dyDescent="0.2"/>
    <row r="3" spans="1:6" x14ac:dyDescent="0.25">
      <c r="A3" s="9"/>
      <c r="E3" s="9"/>
      <c r="F3" s="9"/>
    </row>
    <row r="4" spans="1:6" x14ac:dyDescent="0.25">
      <c r="A4" s="9"/>
      <c r="E4" s="9"/>
      <c r="F4" s="9"/>
    </row>
    <row r="5" spans="1:6" x14ac:dyDescent="0.25">
      <c r="A5" s="9"/>
      <c r="E5" s="9"/>
      <c r="F5" s="9"/>
    </row>
    <row r="6" spans="1:6" x14ac:dyDescent="0.25">
      <c r="A6" s="9"/>
      <c r="E6" s="9"/>
      <c r="F6" s="9"/>
    </row>
    <row r="7" spans="1:6" x14ac:dyDescent="0.25">
      <c r="A7" s="9"/>
      <c r="E7" s="9"/>
      <c r="F7" s="9"/>
    </row>
    <row r="8" spans="1:6" x14ac:dyDescent="0.25">
      <c r="A8" s="9"/>
      <c r="E8" s="9"/>
      <c r="F8" s="9"/>
    </row>
    <row r="9" spans="1:6" x14ac:dyDescent="0.25">
      <c r="A9" s="9"/>
      <c r="E9" s="9"/>
      <c r="F9" s="9"/>
    </row>
    <row r="10" spans="1:6" x14ac:dyDescent="0.25">
      <c r="A10" s="9"/>
      <c r="E10" s="9"/>
      <c r="F10" s="9"/>
    </row>
    <row r="11" spans="1:6" x14ac:dyDescent="0.25">
      <c r="A11" s="9"/>
      <c r="E11" s="9"/>
      <c r="F11" s="9"/>
    </row>
    <row r="12" spans="1:6" x14ac:dyDescent="0.25">
      <c r="A12" s="9"/>
      <c r="E12" s="9"/>
      <c r="F12" s="9"/>
    </row>
    <row r="13" spans="1:6" x14ac:dyDescent="0.25">
      <c r="A13" s="9"/>
      <c r="E13" s="9"/>
      <c r="F13" s="9"/>
    </row>
    <row r="14" spans="1:6" x14ac:dyDescent="0.25">
      <c r="A14" s="9"/>
      <c r="E14" s="9"/>
      <c r="F14" s="9"/>
    </row>
    <row r="15" spans="1:6" x14ac:dyDescent="0.25">
      <c r="A15" s="9"/>
      <c r="E15" s="9"/>
      <c r="F15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CONCURSOS </vt:lpstr>
      <vt:lpstr>LICITACIONES PRIVADAS</vt:lpstr>
      <vt:lpstr>LICITACIONES PUBLICAS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2022-09-14T12:58:46Z</cp:lastPrinted>
  <dcterms:created xsi:type="dcterms:W3CDTF">2020-08-03T13:09:06Z</dcterms:created>
  <dcterms:modified xsi:type="dcterms:W3CDTF">2023-11-30T15:19:29Z</dcterms:modified>
</cp:coreProperties>
</file>