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640" windowHeight="11100"/>
  </bookViews>
  <sheets>
    <sheet name="Concursos 2019" sheetId="1" r:id="rId1"/>
    <sheet name="Lic. Priv 2019" sheetId="2" r:id="rId2"/>
    <sheet name="Lic.Púb 2019" sheetId="3" r:id="rId3"/>
  </sheets>
  <definedNames>
    <definedName name="_xlnm.Print_Area" localSheetId="0">'Concursos 2019'!$A$1:$H$55</definedName>
    <definedName name="_xlnm.Print_Area" localSheetId="1">'Lic. Priv 2019'!$A$1:$H$26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2" l="1"/>
  <c r="H128" i="1"/>
  <c r="C10" i="3" s="1"/>
  <c r="C12" i="3"/>
  <c r="C11" i="3"/>
  <c r="H45" i="2" l="1"/>
  <c r="H8" i="3" l="1"/>
  <c r="H101" i="1" l="1"/>
  <c r="H100" i="1"/>
  <c r="C13" i="3" l="1"/>
</calcChain>
</file>

<file path=xl/sharedStrings.xml><?xml version="1.0" encoding="utf-8"?>
<sst xmlns="http://schemas.openxmlformats.org/spreadsheetml/2006/main" count="615" uniqueCount="479">
  <si>
    <t>Motivo</t>
  </si>
  <si>
    <t>Expediente</t>
  </si>
  <si>
    <t xml:space="preserve">Fecha de Apertura </t>
  </si>
  <si>
    <t>Proveedor Adjudicado</t>
  </si>
  <si>
    <t>Importe Total</t>
  </si>
  <si>
    <t>1</t>
  </si>
  <si>
    <t>2</t>
  </si>
  <si>
    <t>Decreto Llamado</t>
  </si>
  <si>
    <t>Decreto Adjudicación</t>
  </si>
  <si>
    <t>Licitación Nº</t>
  </si>
  <si>
    <t xml:space="preserve">Fecha Apertura </t>
  </si>
  <si>
    <t>Alimentos Desarrollo Social</t>
  </si>
  <si>
    <t>Nº</t>
  </si>
  <si>
    <t>Concurso</t>
  </si>
  <si>
    <t>15.000 Litros de Gas Oil</t>
  </si>
  <si>
    <t>4066-2763/19</t>
  </si>
  <si>
    <t>4066-2765/19</t>
  </si>
  <si>
    <t>08/01/19 11:00hs</t>
  </si>
  <si>
    <t>04/01/19 11:00hs</t>
  </si>
  <si>
    <t>07/2019 del 02/01/19</t>
  </si>
  <si>
    <t>12/2019 del 03/01/19</t>
  </si>
  <si>
    <t>Cereales Lobería S.A.</t>
  </si>
  <si>
    <t>Alvarez Angela del Carmen</t>
  </si>
  <si>
    <t>Arroqui Juan Justo</t>
  </si>
  <si>
    <t>Alvarez Guillermo</t>
  </si>
  <si>
    <t>Pardini Javier</t>
  </si>
  <si>
    <t>Rodriguez Yanina Marianela</t>
  </si>
  <si>
    <t>3</t>
  </si>
  <si>
    <t>Materiales Extensión Alumbrado</t>
  </si>
  <si>
    <t>4066-2781/19</t>
  </si>
  <si>
    <t>81/2019 del 10/01/19</t>
  </si>
  <si>
    <t>17/2019 del 04/01/19</t>
  </si>
  <si>
    <t>64/2019 del 08/01/19</t>
  </si>
  <si>
    <t>29/01/19 11:00hs</t>
  </si>
  <si>
    <t>Cubierta Techo Emplaz 1 - Estructura Emplaz 3,4,5 y 6 - TECHO DIGNO</t>
  </si>
  <si>
    <t>4066-2786/19</t>
  </si>
  <si>
    <t>112/19 del 15/01/2019</t>
  </si>
  <si>
    <t>4</t>
  </si>
  <si>
    <t>5</t>
  </si>
  <si>
    <t>6</t>
  </si>
  <si>
    <t>Aberturas Galpon Vial San Manuel</t>
  </si>
  <si>
    <t>4066-2803/19</t>
  </si>
  <si>
    <t>Arrate Jose Luis</t>
  </si>
  <si>
    <t>22/01/19 11:00hs</t>
  </si>
  <si>
    <t>23/01/19 11:00hs</t>
  </si>
  <si>
    <t>4066-2788/19</t>
  </si>
  <si>
    <t>4066-2806/19</t>
  </si>
  <si>
    <t>114/2019 del 15/01/19</t>
  </si>
  <si>
    <t>30/01/19 11:00hs</t>
  </si>
  <si>
    <t>05/02/19 11:00hs</t>
  </si>
  <si>
    <t>139/2019 del 18/01/19</t>
  </si>
  <si>
    <t>151/2019 del 21/01/19</t>
  </si>
  <si>
    <t>154/19 del 22/01/19</t>
  </si>
  <si>
    <t>Excadora Hidraulica a Orugas</t>
  </si>
  <si>
    <t>4066-2802/19</t>
  </si>
  <si>
    <t>138/19 del 18/01/2019</t>
  </si>
  <si>
    <t>28/02/2019 11:00 hs</t>
  </si>
  <si>
    <t>Medicamentos para farmacia Hospital Municipal</t>
  </si>
  <si>
    <t>4066-2808/19</t>
  </si>
  <si>
    <t>153/19 del 22/01/2019</t>
  </si>
  <si>
    <t>08/02/19 11:00hs</t>
  </si>
  <si>
    <t>Aberturas Ampliación Casa de la Juventud</t>
  </si>
  <si>
    <t>Descartables para farmacia Hospital Municipal</t>
  </si>
  <si>
    <t>4066-2814/19</t>
  </si>
  <si>
    <t>219/19 del 24/01/2019</t>
  </si>
  <si>
    <t>12/02/19 11:00hs</t>
  </si>
  <si>
    <t>Casa Blanco S.A.</t>
  </si>
  <si>
    <t>Alumbrar Patagonica S.R.L.</t>
  </si>
  <si>
    <t>O.A.C.I. S.A.</t>
  </si>
  <si>
    <t>7</t>
  </si>
  <si>
    <t>Materiales Desagues cloacales, gas y agua- Emplaz 1 TECHO DIGNO</t>
  </si>
  <si>
    <t>4066-2815/19</t>
  </si>
  <si>
    <t>08/02/19 12:00hs</t>
  </si>
  <si>
    <t>224/2019 del 25/01/19</t>
  </si>
  <si>
    <t>225/2019 del 25/01/19</t>
  </si>
  <si>
    <t>8</t>
  </si>
  <si>
    <t>4066-2818/19</t>
  </si>
  <si>
    <t>239/2019 del 29/01/19</t>
  </si>
  <si>
    <t>07/12/19 11:00hs</t>
  </si>
  <si>
    <t>Ceirano Pablo Sergio</t>
  </si>
  <si>
    <t>PVC Fescom S.A.</t>
  </si>
  <si>
    <t>284/2019 del 05/02/19</t>
  </si>
  <si>
    <t>9</t>
  </si>
  <si>
    <t>18.000 Lts de Gas Oil</t>
  </si>
  <si>
    <t>11/02/19 11:00hs</t>
  </si>
  <si>
    <t>4066-2832/19</t>
  </si>
  <si>
    <t>298/19 del 06/02/19</t>
  </si>
  <si>
    <t>10</t>
  </si>
  <si>
    <t>Sueros para Farmacia Hospital</t>
  </si>
  <si>
    <t>4066-2834/19</t>
  </si>
  <si>
    <t>306/19 del 07/02/19</t>
  </si>
  <si>
    <t>21/02/19 11:00hs</t>
  </si>
  <si>
    <t>309/19 del 08/02/19</t>
  </si>
  <si>
    <t>Contreras Pablo Jesus</t>
  </si>
  <si>
    <t>313/19 del 08/02/19</t>
  </si>
  <si>
    <t>Papa Fernando</t>
  </si>
  <si>
    <t>299/19 del 06/02/2019</t>
  </si>
  <si>
    <t>Servitell Mar del Plata S.R.L.</t>
  </si>
  <si>
    <t>Tripodi Jorge Enrique</t>
  </si>
  <si>
    <t>Lopez Marcelo</t>
  </si>
  <si>
    <t>Plastigas Mar del Plata S.A.</t>
  </si>
  <si>
    <t>11</t>
  </si>
  <si>
    <t>50 Columnas Alumbrado</t>
  </si>
  <si>
    <t>4066-2840/19</t>
  </si>
  <si>
    <t>322/19 del 11/02/19</t>
  </si>
  <si>
    <t>27/02/19 11:00hs</t>
  </si>
  <si>
    <t>329/19 del 11/02/19</t>
  </si>
  <si>
    <t>12</t>
  </si>
  <si>
    <t>4066-2855/19</t>
  </si>
  <si>
    <t>Materiales Desagues cloacales, gas y agua- Emplaz 4,5 y 6 TECHO DIGNO</t>
  </si>
  <si>
    <t>353/19 del 14/02/19</t>
  </si>
  <si>
    <t>27/02/19 10:00hs</t>
  </si>
  <si>
    <t>Mustafa Asunción</t>
  </si>
  <si>
    <t>Ghezan Hnos SC</t>
  </si>
  <si>
    <t>353/19 del 15/02/19</t>
  </si>
  <si>
    <t>Casa Otto Hess S.A.</t>
  </si>
  <si>
    <t>397/19 del 21/02/2019</t>
  </si>
  <si>
    <t>Piloña S.A.</t>
  </si>
  <si>
    <t>Nestor Luis Serron y Cía. S.R.L.</t>
  </si>
  <si>
    <t>Alfa Centauro S.A.</t>
  </si>
  <si>
    <t>Drogueria Lino S.R.L.</t>
  </si>
  <si>
    <t>Sorrentino S.A.</t>
  </si>
  <si>
    <t>Drogueria Alfa Med S.R.L.</t>
  </si>
  <si>
    <t>Laboratorio Internacional Argentino S.A.</t>
  </si>
  <si>
    <t>Drogueria IB S.A.</t>
  </si>
  <si>
    <t>400/19 del 22/02/19</t>
  </si>
  <si>
    <t>Drogueria Azcuenaga S.R.L.</t>
  </si>
  <si>
    <t>Radiografica Oeste S.R.L.</t>
  </si>
  <si>
    <t>Garay Alejandro Nestor</t>
  </si>
  <si>
    <t>Max Continental S.A.</t>
  </si>
  <si>
    <t>Tempone Ernesto Horacio</t>
  </si>
  <si>
    <t>Dana Gustavo Javier</t>
  </si>
  <si>
    <t>414/19 del 26/02/2019</t>
  </si>
  <si>
    <t>440/19 del 28/02/19</t>
  </si>
  <si>
    <t>13</t>
  </si>
  <si>
    <t>14</t>
  </si>
  <si>
    <t>4066-2881/19</t>
  </si>
  <si>
    <t>445/19 del 01/03/19</t>
  </si>
  <si>
    <t>446/18 del 01/03/19</t>
  </si>
  <si>
    <t>Neumaticos</t>
  </si>
  <si>
    <t>4066-2882/19</t>
  </si>
  <si>
    <t>08/03/19 11:00hs</t>
  </si>
  <si>
    <t>15</t>
  </si>
  <si>
    <t>4066-2885/19</t>
  </si>
  <si>
    <t>452/19 del 01/03/19</t>
  </si>
  <si>
    <t>07/03/19 10:00hs</t>
  </si>
  <si>
    <t>466/19 del 07/03/19</t>
  </si>
  <si>
    <t>Enerquen S.A.</t>
  </si>
  <si>
    <t>16</t>
  </si>
  <si>
    <t>Mosaicos para Remodelación Hospital</t>
  </si>
  <si>
    <t>4066-2889/19</t>
  </si>
  <si>
    <t>474/19 del 11/03/19</t>
  </si>
  <si>
    <t>21/03/19 11:00hs</t>
  </si>
  <si>
    <t>22/03/19 11:00hs</t>
  </si>
  <si>
    <t>475/19 del 11/03/19</t>
  </si>
  <si>
    <t>Elementos y Proyectos S.A.</t>
  </si>
  <si>
    <t>478/19 del 12/03/19</t>
  </si>
  <si>
    <t>471/19 del 07/03/2019</t>
  </si>
  <si>
    <t>472/19 del 08/03/2019</t>
  </si>
  <si>
    <t>Venner S.A.</t>
  </si>
  <si>
    <t>475/19 del 13/03/2019</t>
  </si>
  <si>
    <t>17</t>
  </si>
  <si>
    <t>Materiales para pisos - Emplazamiento 4 - TECHO DIGNO</t>
  </si>
  <si>
    <t>4066-2906/19</t>
  </si>
  <si>
    <t>18</t>
  </si>
  <si>
    <t>Aberturas - Emplazamiento 4 - TECHO DIGNO</t>
  </si>
  <si>
    <t>4066-2907/19</t>
  </si>
  <si>
    <t>19</t>
  </si>
  <si>
    <t>Materiales Cielorraso - Emplazamiento 4 - TECHO DIGNO</t>
  </si>
  <si>
    <t>20</t>
  </si>
  <si>
    <t>4066-2911/19</t>
  </si>
  <si>
    <t>4066-2909/19</t>
  </si>
  <si>
    <t>27/03/19 11:00hs</t>
  </si>
  <si>
    <t>21</t>
  </si>
  <si>
    <t>Insumos Laboratorio Hospital Municipal</t>
  </si>
  <si>
    <t>4066-2914/19</t>
  </si>
  <si>
    <t>05/04/19 11:00hs</t>
  </si>
  <si>
    <t>Gomeria Centenario S.A.</t>
  </si>
  <si>
    <t>Martinez Jose Alberto</t>
  </si>
  <si>
    <t>Cangelaro Miguel Adrian</t>
  </si>
  <si>
    <t>04/04/19 11:00hs</t>
  </si>
  <si>
    <t>09/04/19 11:00hs</t>
  </si>
  <si>
    <t>10/04/19 11:00hs</t>
  </si>
  <si>
    <t>22</t>
  </si>
  <si>
    <t>04/04/19 12:00hs</t>
  </si>
  <si>
    <t>4066-2926/19</t>
  </si>
  <si>
    <t>23</t>
  </si>
  <si>
    <t>Ventanas Y persianas Remodelacion Hospital</t>
  </si>
  <si>
    <t>4066-2932/19</t>
  </si>
  <si>
    <t>11/04/19 11:00hs</t>
  </si>
  <si>
    <t>Guazzetti Cristina</t>
  </si>
  <si>
    <t>Tienda Agro Int S.A.</t>
  </si>
  <si>
    <t>Juan H Marchal y Cía. S.R.L.</t>
  </si>
  <si>
    <t>Bravo Rosana Valeria</t>
  </si>
  <si>
    <t>595/19 del 05/04/19</t>
  </si>
  <si>
    <t>596/19 del 05/04/19</t>
  </si>
  <si>
    <t>565/19 del 28/03/19</t>
  </si>
  <si>
    <t>562/19 del 27/03/19</t>
  </si>
  <si>
    <t>524/19 del 20/03/19</t>
  </si>
  <si>
    <t>525/19 del 20/03/19</t>
  </si>
  <si>
    <t>526/19 del 20/03/19</t>
  </si>
  <si>
    <t>531/19 del 21/03/19</t>
  </si>
  <si>
    <t>546/19 del 22/03/19</t>
  </si>
  <si>
    <t>548/19 del 25/03/19</t>
  </si>
  <si>
    <t>561/19 del 27/03/19</t>
  </si>
  <si>
    <t>563/19 del 27/03/19</t>
  </si>
  <si>
    <t>Lapadú Alfredo</t>
  </si>
  <si>
    <t>Gaido y Cía S.A.</t>
  </si>
  <si>
    <t>Sigismondi Jose Antonio</t>
  </si>
  <si>
    <t>De la Canal Adriana</t>
  </si>
  <si>
    <t>617/19 del 11/04/19</t>
  </si>
  <si>
    <t>618/19 del 11/04/19</t>
  </si>
  <si>
    <t>619/19 del 12/04/19</t>
  </si>
  <si>
    <t>609/19 del 10/04/19</t>
  </si>
  <si>
    <t>24</t>
  </si>
  <si>
    <t>15.000 Lts de Gas Oil</t>
  </si>
  <si>
    <t>22/04/19 11:00hs</t>
  </si>
  <si>
    <t>4066-2958/19</t>
  </si>
  <si>
    <t>25</t>
  </si>
  <si>
    <t>26</t>
  </si>
  <si>
    <t>27</t>
  </si>
  <si>
    <t>28</t>
  </si>
  <si>
    <t>649/19 del 16/04/19</t>
  </si>
  <si>
    <t>683/19 del 22/04/19</t>
  </si>
  <si>
    <t>Contratacion Servicio de Internet</t>
  </si>
  <si>
    <t>4066-2959/19</t>
  </si>
  <si>
    <t>663/19 del 17/04/19</t>
  </si>
  <si>
    <t>Estructuras para Apoyo de Mesadas - Jardin 903 Napaleofu</t>
  </si>
  <si>
    <t>4066-2960/19</t>
  </si>
  <si>
    <t>4066-2979/19</t>
  </si>
  <si>
    <t>4066-2985/19</t>
  </si>
  <si>
    <t>724/19 del 02/05/19</t>
  </si>
  <si>
    <t>07/05/19 11:00hs</t>
  </si>
  <si>
    <t>17/05/19 11:00hs</t>
  </si>
  <si>
    <t>Cumelcan S.R.L.</t>
  </si>
  <si>
    <t>29</t>
  </si>
  <si>
    <t>30</t>
  </si>
  <si>
    <t>31</t>
  </si>
  <si>
    <t>32</t>
  </si>
  <si>
    <t>33</t>
  </si>
  <si>
    <t>4066-2986/19</t>
  </si>
  <si>
    <t>4066-2990/19</t>
  </si>
  <si>
    <t>4066-2991/19</t>
  </si>
  <si>
    <t>4066-2992/19</t>
  </si>
  <si>
    <t>4066-2993/19</t>
  </si>
  <si>
    <t>733/19 del 03/05/19</t>
  </si>
  <si>
    <t>734/19 del 03/05/19</t>
  </si>
  <si>
    <t>735/19 del 06/05/19</t>
  </si>
  <si>
    <t>736/19 del 06/05/19</t>
  </si>
  <si>
    <t>737/19 del 06/05/19</t>
  </si>
  <si>
    <t>738/19 del 06/05/19</t>
  </si>
  <si>
    <t>15/05/19 11:00hs</t>
  </si>
  <si>
    <t>08/05/19 11:00hs</t>
  </si>
  <si>
    <t>Aberturas - Emplazamientos 5 y 6 - 90 Viviendas TECHO DIGNO</t>
  </si>
  <si>
    <t>16/05/19 11:00hs</t>
  </si>
  <si>
    <t>Materiales Cielorraso - Emplazamientos 5 y 6 - 90 Viviendas TECHO DIGNO</t>
  </si>
  <si>
    <t>21/05/19 11:00hs</t>
  </si>
  <si>
    <t>22/05/19 11:00hs</t>
  </si>
  <si>
    <t>Pisos y revestimientos - Emplaz 5 y 6 - 90 Viviendas TECHO DIGNO</t>
  </si>
  <si>
    <t>765/19 del 07/05/19</t>
  </si>
  <si>
    <t>34</t>
  </si>
  <si>
    <t>4066-3000/19</t>
  </si>
  <si>
    <t>23/05/19 11:00hs</t>
  </si>
  <si>
    <t>Alvarez Guillermo Esteban</t>
  </si>
  <si>
    <t>Rodriguez Yanina Natalia</t>
  </si>
  <si>
    <t>785/19 del 10/05/19</t>
  </si>
  <si>
    <t>28/05/19 11:00hs</t>
  </si>
  <si>
    <t>773/19 del 08/05/19</t>
  </si>
  <si>
    <t>805/19 del 16/05/19</t>
  </si>
  <si>
    <t>806/19 del 16/05/19</t>
  </si>
  <si>
    <t>35</t>
  </si>
  <si>
    <t>126 Pares Botines para Personal - Distintas dependencias</t>
  </si>
  <si>
    <t>4066-3018/19</t>
  </si>
  <si>
    <t>828/19 del 20/05/19</t>
  </si>
  <si>
    <t>04/06/19 11:00hs</t>
  </si>
  <si>
    <t>829/19 del 20/05/19</t>
  </si>
  <si>
    <t>Generación Wi-Fi S.A.</t>
  </si>
  <si>
    <t>690/19 del 23/04/19</t>
  </si>
  <si>
    <t>36</t>
  </si>
  <si>
    <t>4066-3023/19</t>
  </si>
  <si>
    <t>839/19 del 23/05/19</t>
  </si>
  <si>
    <t>838/19 del 23/05/19</t>
  </si>
  <si>
    <t>28/05/19 11:30hs</t>
  </si>
  <si>
    <t>Gaído y Cía. S.A.</t>
  </si>
  <si>
    <t>Ghezan S.C.A.</t>
  </si>
  <si>
    <t>37</t>
  </si>
  <si>
    <t>847/19 del 24/05/19</t>
  </si>
  <si>
    <t>848/19 del 24/05/19</t>
  </si>
  <si>
    <t>849/19 del 24/05/19</t>
  </si>
  <si>
    <t>846/19 del 24/05/19</t>
  </si>
  <si>
    <t>Barredora</t>
  </si>
  <si>
    <t>4066-3029/19</t>
  </si>
  <si>
    <t>4066-3030/19</t>
  </si>
  <si>
    <t>1 Camion - 1 Motoniveladora</t>
  </si>
  <si>
    <t>4066-3024/19</t>
  </si>
  <si>
    <t>Materiales Cloacas, Agua y Gas - Emplaz 3 y 6 - 90 Viviendas TECHI DIGNO</t>
  </si>
  <si>
    <t>Sanitarios y Griferías - Emplaz 5 y 6 - 90 Viviendas TECHO DIGNO</t>
  </si>
  <si>
    <t>871/19 del 28/05/2019</t>
  </si>
  <si>
    <t>872/19 del 28/05/2019</t>
  </si>
  <si>
    <t>06/06/19 11:00hs</t>
  </si>
  <si>
    <t>Cangelaro Miguel Adrián</t>
  </si>
  <si>
    <t>Sebastian Angel Ernesto</t>
  </si>
  <si>
    <t>38</t>
  </si>
  <si>
    <t>39</t>
  </si>
  <si>
    <t>Materiales para pintura - Programa "Coloreando mi Barrio"</t>
  </si>
  <si>
    <t>4066-3033/19</t>
  </si>
  <si>
    <t>878/19 del 29/05/19</t>
  </si>
  <si>
    <t>06/06/19 11:30hs</t>
  </si>
  <si>
    <t>4066-3036/19</t>
  </si>
  <si>
    <t>07/06/19 11:00hs</t>
  </si>
  <si>
    <t>876/19 del 29/05/19</t>
  </si>
  <si>
    <t>877/19 del 29/05/19</t>
  </si>
  <si>
    <t>25/06/2019 11:00hs</t>
  </si>
  <si>
    <t>04/07/2019 11:00hs</t>
  </si>
  <si>
    <t>Saffarano Emilio</t>
  </si>
  <si>
    <t>Iriart Maria Laura</t>
  </si>
  <si>
    <t>927/19 del 05/06/19</t>
  </si>
  <si>
    <t>40</t>
  </si>
  <si>
    <t>943/19 del 07/06/19</t>
  </si>
  <si>
    <t>944/19 del 07/06/19</t>
  </si>
  <si>
    <t>887/19 del 31/05/19</t>
  </si>
  <si>
    <t>4066-3064/19</t>
  </si>
  <si>
    <t>952/19 del 10/06/19</t>
  </si>
  <si>
    <t>12/06/19 11:00hs</t>
  </si>
  <si>
    <t>953/19 del 10/06/19</t>
  </si>
  <si>
    <t>960/19 del 12/06/19</t>
  </si>
  <si>
    <t>41</t>
  </si>
  <si>
    <t>Adquisición y Colocación de Carteles Nomencladores 2º etapa</t>
  </si>
  <si>
    <t>11/07/19 11:00hs</t>
  </si>
  <si>
    <t>4066-3051/19</t>
  </si>
  <si>
    <t>4066-3085/19</t>
  </si>
  <si>
    <t>935/19 del 06/06/19</t>
  </si>
  <si>
    <t>1036/19 del 27/06/19</t>
  </si>
  <si>
    <t>19/07/19 11:00hs</t>
  </si>
  <si>
    <t>25/07/19 11:00hs</t>
  </si>
  <si>
    <t>4066-3073/19</t>
  </si>
  <si>
    <t>993/19 del 19/06/19</t>
  </si>
  <si>
    <t>42</t>
  </si>
  <si>
    <t>43</t>
  </si>
  <si>
    <t>4066-3091/19</t>
  </si>
  <si>
    <t>1054/19 del 01/07/19</t>
  </si>
  <si>
    <t>04/07/19 11:00hs</t>
  </si>
  <si>
    <t>Cortinas para Habitaciones Remodelación Hospital</t>
  </si>
  <si>
    <t>4066-3106/19</t>
  </si>
  <si>
    <t>1107/19 del 10/07/19</t>
  </si>
  <si>
    <t>1101/19 del 05/07/19</t>
  </si>
  <si>
    <t>TOTALES</t>
  </si>
  <si>
    <t>CONCURSOS (XX)</t>
  </si>
  <si>
    <t>LICITACIONES PRIVADAS (XX)</t>
  </si>
  <si>
    <t>LICITACIONES PUBLICAS (XX)</t>
  </si>
  <si>
    <t>Punto Truck S.A.</t>
  </si>
  <si>
    <t>1126/19 del 15/07/2019</t>
  </si>
  <si>
    <t>Pauny S.A.</t>
  </si>
  <si>
    <t>Chourrout Emiliano</t>
  </si>
  <si>
    <t>1147/19 del 17/07/19</t>
  </si>
  <si>
    <t>44</t>
  </si>
  <si>
    <t>1125/19 del 15/07/2019</t>
  </si>
  <si>
    <t>Vial Truck S.A.</t>
  </si>
  <si>
    <t>45</t>
  </si>
  <si>
    <t>Materiales Cubierta Techo - Emplaz 3 TECHO DIGNO</t>
  </si>
  <si>
    <t>4066-3115/19</t>
  </si>
  <si>
    <t>18/07/19 11:00hs</t>
  </si>
  <si>
    <t>1145/19 del 17/07/19</t>
  </si>
  <si>
    <t>46</t>
  </si>
  <si>
    <t>Adquisicion y Colocacion De Guardacamillas y Protecciones de pared y puertas</t>
  </si>
  <si>
    <t>4066-3116/19</t>
  </si>
  <si>
    <t>1146/19 del 17/07/19</t>
  </si>
  <si>
    <t>23/07/19 11:00hs</t>
  </si>
  <si>
    <t>4066-3112/19</t>
  </si>
  <si>
    <t>1133/19 del 15/07/19</t>
  </si>
  <si>
    <t>1155/19 del 18/07/19</t>
  </si>
  <si>
    <t>31/07/19 11:00hs</t>
  </si>
  <si>
    <t>30/07/19 11:00hs</t>
  </si>
  <si>
    <t>47</t>
  </si>
  <si>
    <t>4066-3124/19</t>
  </si>
  <si>
    <t>30/07/19 12:00hs</t>
  </si>
  <si>
    <t>1168/19 del 22/07/19</t>
  </si>
  <si>
    <t>GlamaMed S.A.</t>
  </si>
  <si>
    <t>Hylios S.A.</t>
  </si>
  <si>
    <t>Nestor Luis Serron y Cia S.R.L.</t>
  </si>
  <si>
    <t>1195/19 del 25/07/2019</t>
  </si>
  <si>
    <t>48</t>
  </si>
  <si>
    <t>49</t>
  </si>
  <si>
    <t>Carpintería Aluminio - Emplaz 5 y 6 - TECHO DIGNO</t>
  </si>
  <si>
    <t>4066-3132/19</t>
  </si>
  <si>
    <t>1182/19 del 24/07/19</t>
  </si>
  <si>
    <t>07/08/19 11:00hs</t>
  </si>
  <si>
    <t>1181/19 del 24/07/19</t>
  </si>
  <si>
    <t>Rodolfo Garcia Decoraciones SRL</t>
  </si>
  <si>
    <t>4066-3139/19</t>
  </si>
  <si>
    <t>1211/19 del 29/07/19</t>
  </si>
  <si>
    <t>01/08/19 11:00hs</t>
  </si>
  <si>
    <t>50</t>
  </si>
  <si>
    <t>51</t>
  </si>
  <si>
    <t>4066-3142/19</t>
  </si>
  <si>
    <t>Martinez José alberto</t>
  </si>
  <si>
    <t>Materiales Pintura - Emplaz 5 y 6 TECHO DIGNO</t>
  </si>
  <si>
    <t>4066-3143/19</t>
  </si>
  <si>
    <t>Marioli Marcelo Esteban</t>
  </si>
  <si>
    <t>05/08/19 11:00hs</t>
  </si>
  <si>
    <t>09/08/19 11:00hs</t>
  </si>
  <si>
    <t>1231/19 del 30/07/19</t>
  </si>
  <si>
    <t>1232/19 del 30/07/19</t>
  </si>
  <si>
    <t>1243/19 del 31/07/19</t>
  </si>
  <si>
    <t>1236/19 del 31/07/19</t>
  </si>
  <si>
    <t>Lopez Marcelo Antonio</t>
  </si>
  <si>
    <t>Imágenes Tandil S.A.</t>
  </si>
  <si>
    <t>1256/19 del 05/08/19</t>
  </si>
  <si>
    <t>1254/19 del 02/08/19</t>
  </si>
  <si>
    <t>1258/19 del 05/08/19</t>
  </si>
  <si>
    <t>1257/19 del 05/08/2019</t>
  </si>
  <si>
    <t>52</t>
  </si>
  <si>
    <t>53</t>
  </si>
  <si>
    <t>Ceramicos Pisos y Revestimientos - Emplaz 3 - TECHO DIGNO</t>
  </si>
  <si>
    <t>4066-3158/19</t>
  </si>
  <si>
    <t>22/08/19 11:00hs</t>
  </si>
  <si>
    <t>21/08/19 11:00hs</t>
  </si>
  <si>
    <t>Sanitarios y Griferías - Emplaz 5 y 6 - TECHO DIGNO</t>
  </si>
  <si>
    <t>4066-3154/19</t>
  </si>
  <si>
    <t>54</t>
  </si>
  <si>
    <t>Materiales Cielorraso - Emplaz 3 - 90 Viviendas TECHO DIGNO</t>
  </si>
  <si>
    <t>4066-3161/19</t>
  </si>
  <si>
    <t>23/08/19 11:00hs</t>
  </si>
  <si>
    <t>1276/19 del 06/08/19</t>
  </si>
  <si>
    <t>1289/19 del 08/08/19</t>
  </si>
  <si>
    <t>1296/19 del 09/08/19</t>
  </si>
  <si>
    <t>Contreras Pablo</t>
  </si>
  <si>
    <t>55</t>
  </si>
  <si>
    <t>18.000 lts de Gas Oil</t>
  </si>
  <si>
    <t>4066-3186/19</t>
  </si>
  <si>
    <t>1 Rodillo Vibro-compactador autopropulsado</t>
  </si>
  <si>
    <t>26/09/2019 11:00hs</t>
  </si>
  <si>
    <t>Iriart María Laura</t>
  </si>
  <si>
    <t>56</t>
  </si>
  <si>
    <t>4066-3184/19</t>
  </si>
  <si>
    <t>1346/19 del 26/08/19</t>
  </si>
  <si>
    <t>29/08/19 11:00hs</t>
  </si>
  <si>
    <t>1343/19 del 23/08/19</t>
  </si>
  <si>
    <t>1314/19 del 15/08/19</t>
  </si>
  <si>
    <t>1344/19 del 23/08/19</t>
  </si>
  <si>
    <t>1368/19 del 28/08/19</t>
  </si>
  <si>
    <t>4066-3189/19</t>
  </si>
  <si>
    <t>1359/19 del 27/08/19</t>
  </si>
  <si>
    <t>03/09/19 11:00hs</t>
  </si>
  <si>
    <t>1371/19 del 29/08/19</t>
  </si>
  <si>
    <t>1358/19 del 27/08/19</t>
  </si>
  <si>
    <t>57</t>
  </si>
  <si>
    <t>1435/19 del 05/09/19</t>
  </si>
  <si>
    <t>Materiales Construccion - Playón Deportivo Escuela Nº 6</t>
  </si>
  <si>
    <t>1372/19 del 29/08/19</t>
  </si>
  <si>
    <t>4066-3202/19</t>
  </si>
  <si>
    <t>1430/19 del 04/09/19</t>
  </si>
  <si>
    <t>09/09/19 11:00hs</t>
  </si>
  <si>
    <t>1445/19 del 09/09/19</t>
  </si>
  <si>
    <t>Alojamiento Juegos Bonaerenses</t>
  </si>
  <si>
    <t>4066-3211/19</t>
  </si>
  <si>
    <t>1439/19 del 06/09/19</t>
  </si>
  <si>
    <t>17/09/19 11:00hs</t>
  </si>
  <si>
    <t>58</t>
  </si>
  <si>
    <t>4066-3225/19</t>
  </si>
  <si>
    <t>59</t>
  </si>
  <si>
    <t>Materiales para pavimento - PPD</t>
  </si>
  <si>
    <t>4066-3226/19</t>
  </si>
  <si>
    <t>20/09/19 11:00hs</t>
  </si>
  <si>
    <t>60</t>
  </si>
  <si>
    <t>Insumos Laboratorio</t>
  </si>
  <si>
    <t>Reina Daniel Osvaldo</t>
  </si>
  <si>
    <t>1472/19 del 12/09/19</t>
  </si>
  <si>
    <t>1473/19 del 12/09/19</t>
  </si>
  <si>
    <t>1474/19 del 12/09/19</t>
  </si>
  <si>
    <t>01/10/19 11:00hs</t>
  </si>
  <si>
    <t>61</t>
  </si>
  <si>
    <t>1497/19 del 18/09/19</t>
  </si>
  <si>
    <t>4066-3244/19</t>
  </si>
  <si>
    <t>4066-3227/19</t>
  </si>
  <si>
    <t>1503/19 del 19/09/19</t>
  </si>
  <si>
    <t>02/10/19 11:00hs</t>
  </si>
  <si>
    <t>1498/19 del 18/09/19</t>
  </si>
  <si>
    <t>1508/19 del 20/09/19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</si>
</sst>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\ #,##0.00;&quot;$&quot;\ \-#,##0.00"/>
    <numFmt numFmtId="8" formatCode="&quot;$&quot;\ #,##0.00;[Red]&quot;$&quot;\ \-#,##0.00"/>
    <numFmt numFmtId="164" formatCode="_-&quot;$&quot;* #,##0.00_-;\-&quot;$&quot;* #,##0.00_-;_-&quot;$&quot;* &quot;-&quot;??_-;_-@_-"/>
    <numFmt numFmtId="165" formatCode="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8">
    <xf numFmtId="0" fontId="0" fillId="0" borderId="0" xfId="0"/>
    <xf numFmtId="49" fontId="2" fillId="2" borderId="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0" fillId="0" borderId="0" xfId="0" applyBorder="1"/>
    <xf numFmtId="49" fontId="2" fillId="2" borderId="1" xfId="0" applyNumberFormat="1" applyFont="1" applyFill="1" applyBorder="1" applyAlignment="1">
      <alignment horizontal="center"/>
    </xf>
    <xf numFmtId="164" fontId="0" fillId="0" borderId="0" xfId="1" applyFont="1" applyBorder="1"/>
    <xf numFmtId="49" fontId="3" fillId="0" borderId="4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3" xfId="0" applyFont="1" applyFill="1" applyBorder="1"/>
    <xf numFmtId="164" fontId="5" fillId="0" borderId="1" xfId="1" applyFont="1" applyBorder="1"/>
    <xf numFmtId="0" fontId="4" fillId="0" borderId="6" xfId="0" applyFont="1" applyFill="1" applyBorder="1"/>
    <xf numFmtId="164" fontId="4" fillId="0" borderId="10" xfId="1" applyFont="1" applyFill="1" applyBorder="1"/>
    <xf numFmtId="49" fontId="2" fillId="2" borderId="11" xfId="0" applyNumberFormat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/>
    <xf numFmtId="0" fontId="8" fillId="0" borderId="4" xfId="0" applyFont="1" applyFill="1" applyBorder="1" applyAlignment="1">
      <alignment horizontal="center"/>
    </xf>
    <xf numFmtId="0" fontId="8" fillId="0" borderId="0" xfId="0" applyFont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164" fontId="10" fillId="0" borderId="1" xfId="1" applyFont="1" applyFill="1" applyBorder="1" applyAlignment="1">
      <alignment horizontal="center"/>
    </xf>
    <xf numFmtId="0" fontId="10" fillId="0" borderId="0" xfId="0" applyFont="1" applyFill="1"/>
    <xf numFmtId="164" fontId="10" fillId="0" borderId="2" xfId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/>
    </xf>
    <xf numFmtId="164" fontId="10" fillId="0" borderId="4" xfId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center"/>
    </xf>
    <xf numFmtId="164" fontId="11" fillId="0" borderId="4" xfId="1" applyFont="1" applyBorder="1" applyAlignment="1">
      <alignment horizontal="center"/>
    </xf>
    <xf numFmtId="49" fontId="3" fillId="0" borderId="5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4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/>
    <xf numFmtId="164" fontId="3" fillId="0" borderId="3" xfId="1" applyFont="1" applyFill="1" applyBorder="1" applyAlignment="1">
      <alignment horizontal="center"/>
    </xf>
    <xf numFmtId="49" fontId="3" fillId="0" borderId="7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3" xfId="0" applyNumberFormat="1" applyFont="1" applyFill="1" applyBorder="1"/>
    <xf numFmtId="49" fontId="3" fillId="0" borderId="3" xfId="0" applyNumberFormat="1" applyFont="1" applyFill="1" applyBorder="1" applyAlignment="1">
      <alignment horizontal="center"/>
    </xf>
    <xf numFmtId="49" fontId="3" fillId="0" borderId="6" xfId="0" applyNumberFormat="1" applyFont="1" applyFill="1" applyBorder="1"/>
    <xf numFmtId="49" fontId="3" fillId="0" borderId="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164" fontId="3" fillId="0" borderId="4" xfId="1" applyFont="1" applyFill="1" applyBorder="1" applyAlignment="1">
      <alignment horizontal="center"/>
    </xf>
    <xf numFmtId="49" fontId="3" fillId="0" borderId="11" xfId="0" applyNumberFormat="1" applyFont="1" applyFill="1" applyBorder="1"/>
    <xf numFmtId="0" fontId="4" fillId="0" borderId="7" xfId="0" applyFont="1" applyFill="1" applyBorder="1" applyAlignment="1">
      <alignment horizontal="center"/>
    </xf>
    <xf numFmtId="49" fontId="3" fillId="0" borderId="0" xfId="0" applyNumberFormat="1" applyFont="1" applyFill="1" applyBorder="1"/>
    <xf numFmtId="164" fontId="3" fillId="0" borderId="2" xfId="1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49" fontId="3" fillId="0" borderId="1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7" fontId="8" fillId="0" borderId="10" xfId="1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/>
    <xf numFmtId="49" fontId="3" fillId="0" borderId="11" xfId="0" applyNumberFormat="1" applyFont="1" applyFill="1" applyBorder="1" applyAlignment="1"/>
    <xf numFmtId="49" fontId="3" fillId="0" borderId="12" xfId="0" applyNumberFormat="1" applyFont="1" applyFill="1" applyBorder="1" applyAlignment="1"/>
    <xf numFmtId="49" fontId="3" fillId="0" borderId="14" xfId="0" applyNumberFormat="1" applyFont="1" applyFill="1" applyBorder="1"/>
    <xf numFmtId="49" fontId="11" fillId="0" borderId="12" xfId="0" applyNumberFormat="1" applyFont="1" applyBorder="1"/>
    <xf numFmtId="164" fontId="3" fillId="0" borderId="9" xfId="1" applyFont="1" applyFill="1" applyBorder="1" applyAlignment="1">
      <alignment horizontal="center"/>
    </xf>
    <xf numFmtId="164" fontId="3" fillId="0" borderId="10" xfId="1" applyFont="1" applyFill="1" applyBorder="1" applyAlignment="1">
      <alignment horizontal="center"/>
    </xf>
    <xf numFmtId="164" fontId="3" fillId="0" borderId="8" xfId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8" xfId="0" applyFont="1" applyFill="1" applyBorder="1"/>
    <xf numFmtId="49" fontId="4" fillId="0" borderId="0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49" fontId="4" fillId="0" borderId="4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8" fillId="0" borderId="1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2" xfId="0" applyFont="1" applyFill="1" applyBorder="1" applyAlignment="1"/>
    <xf numFmtId="164" fontId="10" fillId="0" borderId="8" xfId="1" applyFont="1" applyFill="1" applyBorder="1" applyAlignment="1">
      <alignment horizontal="center"/>
    </xf>
    <xf numFmtId="0" fontId="4" fillId="0" borderId="9" xfId="0" applyFont="1" applyFill="1" applyBorder="1"/>
    <xf numFmtId="49" fontId="12" fillId="0" borderId="4" xfId="0" applyNumberFormat="1" applyFont="1" applyFill="1" applyBorder="1" applyAlignment="1">
      <alignment horizontal="center"/>
    </xf>
    <xf numFmtId="49" fontId="12" fillId="0" borderId="4" xfId="0" applyNumberFormat="1" applyFont="1" applyFill="1" applyBorder="1"/>
    <xf numFmtId="164" fontId="12" fillId="0" borderId="3" xfId="1" applyFont="1" applyFill="1" applyBorder="1" applyAlignment="1">
      <alignment horizontal="center"/>
    </xf>
    <xf numFmtId="49" fontId="12" fillId="0" borderId="6" xfId="0" applyNumberFormat="1" applyFont="1" applyFill="1" applyBorder="1"/>
    <xf numFmtId="0" fontId="13" fillId="0" borderId="6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165" fontId="7" fillId="0" borderId="3" xfId="1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164" fontId="10" fillId="0" borderId="3" xfId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/>
    <xf numFmtId="164" fontId="12" fillId="0" borderId="4" xfId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164" fontId="12" fillId="0" borderId="10" xfId="1" applyFont="1" applyFill="1" applyBorder="1" applyAlignment="1">
      <alignment horizontal="center"/>
    </xf>
    <xf numFmtId="49" fontId="12" fillId="0" borderId="3" xfId="0" applyNumberFormat="1" applyFont="1" applyFill="1" applyBorder="1"/>
    <xf numFmtId="0" fontId="4" fillId="0" borderId="4" xfId="0" applyFont="1" applyFill="1" applyBorder="1" applyAlignment="1"/>
    <xf numFmtId="165" fontId="3" fillId="0" borderId="4" xfId="1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3" fillId="0" borderId="9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49" fontId="12" fillId="0" borderId="12" xfId="0" applyNumberFormat="1" applyFont="1" applyFill="1" applyBorder="1" applyAlignment="1"/>
    <xf numFmtId="164" fontId="4" fillId="0" borderId="8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12" fillId="0" borderId="4" xfId="0" applyNumberFormat="1" applyFont="1" applyFill="1" applyBorder="1" applyAlignment="1"/>
    <xf numFmtId="164" fontId="12" fillId="0" borderId="9" xfId="1" applyFont="1" applyFill="1" applyBorder="1" applyAlignment="1">
      <alignment horizontal="center"/>
    </xf>
    <xf numFmtId="49" fontId="12" fillId="0" borderId="3" xfId="0" applyNumberFormat="1" applyFont="1" applyFill="1" applyBorder="1" applyAlignment="1"/>
    <xf numFmtId="49" fontId="3" fillId="0" borderId="2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12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/>
    <xf numFmtId="49" fontId="12" fillId="0" borderId="1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3" fillId="0" borderId="8" xfId="0" applyNumberFormat="1" applyFont="1" applyFill="1" applyBorder="1" applyAlignment="1"/>
    <xf numFmtId="49" fontId="12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center"/>
    </xf>
    <xf numFmtId="49" fontId="3" fillId="0" borderId="8" xfId="0" applyNumberFormat="1" applyFont="1" applyFill="1" applyBorder="1"/>
    <xf numFmtId="49" fontId="12" fillId="0" borderId="9" xfId="0" applyNumberFormat="1" applyFont="1" applyFill="1" applyBorder="1"/>
    <xf numFmtId="49" fontId="12" fillId="0" borderId="10" xfId="0" applyNumberFormat="1" applyFont="1" applyFill="1" applyBorder="1"/>
    <xf numFmtId="49" fontId="3" fillId="0" borderId="14" xfId="0" applyNumberFormat="1" applyFont="1" applyFill="1" applyBorder="1" applyAlignment="1"/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/>
    <xf numFmtId="164" fontId="3" fillId="0" borderId="1" xfId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/>
    <xf numFmtId="0" fontId="13" fillId="0" borderId="5" xfId="0" applyFont="1" applyBorder="1" applyAlignment="1">
      <alignment horizontal="center"/>
    </xf>
    <xf numFmtId="164" fontId="12" fillId="0" borderId="2" xfId="1" applyFont="1" applyFill="1" applyBorder="1" applyAlignment="1">
      <alignment horizontal="center"/>
    </xf>
    <xf numFmtId="49" fontId="4" fillId="0" borderId="5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4" fillId="0" borderId="4" xfId="0" applyNumberFormat="1" applyFont="1" applyFill="1" applyBorder="1"/>
    <xf numFmtId="164" fontId="11" fillId="0" borderId="9" xfId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4" fillId="0" borderId="3" xfId="0" applyNumberFormat="1" applyFont="1" applyFill="1" applyBorder="1"/>
    <xf numFmtId="164" fontId="11" fillId="0" borderId="10" xfId="1" applyFont="1" applyFill="1" applyBorder="1" applyAlignment="1">
      <alignment horizontal="center"/>
    </xf>
    <xf numFmtId="49" fontId="4" fillId="0" borderId="2" xfId="0" applyNumberFormat="1" applyFont="1" applyFill="1" applyBorder="1"/>
    <xf numFmtId="164" fontId="11" fillId="0" borderId="8" xfId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64" fontId="11" fillId="0" borderId="3" xfId="1" applyFont="1" applyFill="1" applyBorder="1" applyAlignment="1">
      <alignment horizontal="center"/>
    </xf>
    <xf numFmtId="164" fontId="14" fillId="0" borderId="3" xfId="1" applyFont="1" applyFill="1" applyBorder="1" applyAlignment="1">
      <alignment horizontal="center"/>
    </xf>
    <xf numFmtId="49" fontId="4" fillId="0" borderId="12" xfId="0" applyNumberFormat="1" applyFont="1" applyFill="1" applyBorder="1"/>
    <xf numFmtId="164" fontId="11" fillId="0" borderId="4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" xfId="0" applyNumberFormat="1" applyFont="1" applyBorder="1"/>
    <xf numFmtId="49" fontId="4" fillId="0" borderId="4" xfId="0" applyNumberFormat="1" applyFont="1" applyBorder="1"/>
    <xf numFmtId="49" fontId="4" fillId="0" borderId="3" xfId="0" applyNumberFormat="1" applyFont="1" applyBorder="1"/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4" fillId="0" borderId="8" xfId="0" applyNumberFormat="1" applyFont="1" applyFill="1" applyBorder="1"/>
    <xf numFmtId="49" fontId="4" fillId="0" borderId="9" xfId="0" applyNumberFormat="1" applyFont="1" applyFill="1" applyBorder="1"/>
    <xf numFmtId="49" fontId="4" fillId="0" borderId="10" xfId="0" applyNumberFormat="1" applyFont="1" applyFill="1" applyBorder="1"/>
    <xf numFmtId="14" fontId="4" fillId="0" borderId="4" xfId="0" applyNumberFormat="1" applyFont="1" applyFill="1" applyBorder="1" applyAlignment="1">
      <alignment horizontal="center"/>
    </xf>
    <xf numFmtId="49" fontId="4" fillId="0" borderId="13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Fill="1" applyBorder="1"/>
    <xf numFmtId="49" fontId="4" fillId="0" borderId="11" xfId="0" applyNumberFormat="1" applyFont="1" applyFill="1" applyBorder="1"/>
    <xf numFmtId="49" fontId="4" fillId="0" borderId="6" xfId="0" applyNumberFormat="1" applyFont="1" applyFill="1" applyBorder="1"/>
    <xf numFmtId="49" fontId="11" fillId="0" borderId="6" xfId="0" applyNumberFormat="1" applyFont="1" applyBorder="1" applyAlignment="1">
      <alignment horizontal="center"/>
    </xf>
    <xf numFmtId="49" fontId="3" fillId="0" borderId="2" xfId="0" applyNumberFormat="1" applyFont="1" applyBorder="1"/>
    <xf numFmtId="164" fontId="11" fillId="0" borderId="8" xfId="1" applyFont="1" applyBorder="1" applyAlignment="1">
      <alignment horizontal="center"/>
    </xf>
    <xf numFmtId="164" fontId="11" fillId="0" borderId="9" xfId="1" applyFont="1" applyBorder="1" applyAlignment="1">
      <alignment horizontal="center"/>
    </xf>
    <xf numFmtId="164" fontId="11" fillId="0" borderId="10" xfId="1" applyFont="1" applyBorder="1" applyAlignment="1">
      <alignment horizontal="center"/>
    </xf>
    <xf numFmtId="8" fontId="0" fillId="0" borderId="0" xfId="0" applyNumberFormat="1" applyBorder="1"/>
    <xf numFmtId="8" fontId="15" fillId="0" borderId="0" xfId="0" applyNumberFormat="1" applyFont="1" applyBorder="1"/>
    <xf numFmtId="164" fontId="0" fillId="0" borderId="16" xfId="0" applyNumberFormat="1" applyBorder="1"/>
    <xf numFmtId="164" fontId="4" fillId="0" borderId="9" xfId="1" applyFont="1" applyFill="1" applyBorder="1" applyAlignment="1">
      <alignment horizontal="center"/>
    </xf>
    <xf numFmtId="0" fontId="0" fillId="0" borderId="0" xfId="0" applyBorder="1" applyAlignment="1"/>
    <xf numFmtId="0" fontId="4" fillId="0" borderId="3" xfId="0" applyFont="1" applyFill="1" applyBorder="1" applyAlignment="1"/>
    <xf numFmtId="164" fontId="4" fillId="0" borderId="15" xfId="1" applyFont="1" applyFill="1" applyBorder="1"/>
    <xf numFmtId="0" fontId="8" fillId="0" borderId="12" xfId="0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7" fontId="4" fillId="0" borderId="8" xfId="1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164" fontId="4" fillId="0" borderId="1" xfId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49" fontId="4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7" xfId="0" applyNumberFormat="1" applyFont="1" applyBorder="1"/>
    <xf numFmtId="49" fontId="4" fillId="0" borderId="7" xfId="0" applyNumberFormat="1" applyFont="1" applyFill="1" applyBorder="1" applyAlignment="1">
      <alignment horizontal="center"/>
    </xf>
    <xf numFmtId="49" fontId="4" fillId="0" borderId="1" xfId="0" applyNumberFormat="1" applyFont="1" applyFill="1" applyBorder="1"/>
    <xf numFmtId="164" fontId="11" fillId="0" borderId="15" xfId="1" applyFont="1" applyFill="1" applyBorder="1" applyAlignment="1">
      <alignment horizontal="center"/>
    </xf>
    <xf numFmtId="49" fontId="4" fillId="0" borderId="12" xfId="0" applyNumberFormat="1" applyFont="1" applyBorder="1"/>
    <xf numFmtId="49" fontId="11" fillId="0" borderId="3" xfId="0" applyNumberFormat="1" applyFont="1" applyBorder="1" applyAlignment="1">
      <alignment horizontal="center"/>
    </xf>
    <xf numFmtId="49" fontId="11" fillId="0" borderId="6" xfId="0" applyNumberFormat="1" applyFont="1" applyBorder="1"/>
    <xf numFmtId="0" fontId="11" fillId="0" borderId="6" xfId="0" applyFont="1" applyBorder="1" applyAlignment="1">
      <alignment horizontal="center"/>
    </xf>
    <xf numFmtId="49" fontId="4" fillId="0" borderId="13" xfId="0" applyNumberFormat="1" applyFont="1" applyBorder="1"/>
    <xf numFmtId="164" fontId="11" fillId="0" borderId="3" xfId="1" applyFont="1" applyBorder="1" applyAlignment="1">
      <alignment horizontal="center"/>
    </xf>
    <xf numFmtId="49" fontId="4" fillId="0" borderId="14" xfId="0" applyNumberFormat="1" applyFont="1" applyBorder="1"/>
    <xf numFmtId="164" fontId="11" fillId="0" borderId="1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49" fontId="11" fillId="3" borderId="14" xfId="0" applyNumberFormat="1" applyFont="1" applyFill="1" applyBorder="1"/>
    <xf numFmtId="164" fontId="11" fillId="3" borderId="1" xfId="1" applyFont="1" applyFill="1" applyBorder="1" applyAlignment="1">
      <alignment horizontal="center"/>
    </xf>
    <xf numFmtId="49" fontId="4" fillId="0" borderId="14" xfId="0" applyNumberFormat="1" applyFont="1" applyFill="1" applyBorder="1"/>
    <xf numFmtId="164" fontId="11" fillId="0" borderId="1" xfId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1:H58" headerRowDxfId="12" dataDxfId="10" totalsRowDxfId="9" headerRowBorderDxfId="11">
  <tableColumns count="8">
    <tableColumn id="1" name="Concurso" totalsRowLabel="19" dataDxfId="8"/>
    <tableColumn id="2" name="Motivo" totalsRowLabel="Red contra Incendios (Materiales) C.Q.O." dataDxfId="7"/>
    <tableColumn id="3" name="Expediente" totalsRowLabel="4066-1151/16" dataDxfId="6"/>
    <tableColumn id="8" name="Decreto Llamado" totalsRowLabel="753/16 del 09/06/16" dataDxfId="5"/>
    <tableColumn id="4" name="Fecha Apertura " totalsRowLabel="22/06/16 11:00hs" dataDxfId="4"/>
    <tableColumn id="5" name="Decreto Adjudicación" totalsRowLabel="803/16 del 24/06/16" dataDxfId="3"/>
    <tableColumn id="6" name="Proveedor Adjudicado" totalsRowLabel="Ghezan Hnos. S.C.A." dataDxfId="2"/>
    <tableColumn id="7" name="Importe Total" totalsRowLabel="71224.47" dataDxfId="1" totalsRowDxfId="0" dataCellStyle="Moneda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tabSelected="1" topLeftCell="A113" zoomScale="80" zoomScaleNormal="80" workbookViewId="0">
      <selection activeCell="H126" sqref="H126"/>
    </sheetView>
  </sheetViews>
  <sheetFormatPr baseColWidth="10" defaultRowHeight="15.75" x14ac:dyDescent="0.25"/>
  <cols>
    <col min="1" max="1" width="10.140625" style="39" bestFit="1" customWidth="1"/>
    <col min="2" max="2" width="81.42578125" style="40" bestFit="1" customWidth="1"/>
    <col min="3" max="3" width="15.28515625" style="39" customWidth="1"/>
    <col min="4" max="4" width="24.5703125" style="81" customWidth="1"/>
    <col min="5" max="5" width="19.5703125" style="39" customWidth="1"/>
    <col min="6" max="6" width="24.5703125" style="41" customWidth="1"/>
    <col min="7" max="7" width="34.5703125" style="77" bestFit="1" customWidth="1"/>
    <col min="8" max="8" width="18.140625" style="42" customWidth="1"/>
    <col min="9" max="16384" width="11.42578125" style="37"/>
  </cols>
  <sheetData>
    <row r="1" spans="1:8" s="31" customFormat="1" ht="16.5" thickBot="1" x14ac:dyDescent="0.3">
      <c r="A1" s="52" t="s">
        <v>13</v>
      </c>
      <c r="B1" s="29" t="s">
        <v>0</v>
      </c>
      <c r="C1" s="28" t="s">
        <v>1</v>
      </c>
      <c r="D1" s="29" t="s">
        <v>7</v>
      </c>
      <c r="E1" s="28" t="s">
        <v>10</v>
      </c>
      <c r="F1" s="29" t="s">
        <v>8</v>
      </c>
      <c r="G1" s="72" t="s">
        <v>3</v>
      </c>
      <c r="H1" s="30" t="s">
        <v>4</v>
      </c>
    </row>
    <row r="2" spans="1:8" s="31" customFormat="1" ht="16.5" thickBot="1" x14ac:dyDescent="0.3">
      <c r="A2" s="28" t="s">
        <v>5</v>
      </c>
      <c r="B2" s="51" t="s">
        <v>14</v>
      </c>
      <c r="C2" s="52" t="s">
        <v>15</v>
      </c>
      <c r="D2" s="53" t="s">
        <v>19</v>
      </c>
      <c r="E2" s="52" t="s">
        <v>18</v>
      </c>
      <c r="F2" s="53" t="s">
        <v>31</v>
      </c>
      <c r="G2" s="76" t="s">
        <v>21</v>
      </c>
      <c r="H2" s="32">
        <v>520395</v>
      </c>
    </row>
    <row r="3" spans="1:8" s="31" customFormat="1" x14ac:dyDescent="0.25">
      <c r="A3" s="44" t="s">
        <v>6</v>
      </c>
      <c r="B3" s="43" t="s">
        <v>11</v>
      </c>
      <c r="C3" s="44" t="s">
        <v>16</v>
      </c>
      <c r="D3" s="46" t="s">
        <v>20</v>
      </c>
      <c r="E3" s="44" t="s">
        <v>17</v>
      </c>
      <c r="F3" s="46" t="s">
        <v>32</v>
      </c>
      <c r="G3" s="64" t="s">
        <v>26</v>
      </c>
      <c r="H3" s="32">
        <v>3165</v>
      </c>
    </row>
    <row r="4" spans="1:8" s="31" customFormat="1" x14ac:dyDescent="0.25">
      <c r="A4" s="6"/>
      <c r="B4" s="47"/>
      <c r="C4" s="6"/>
      <c r="D4" s="48"/>
      <c r="E4" s="6"/>
      <c r="F4" s="6"/>
      <c r="G4" s="62" t="s">
        <v>25</v>
      </c>
      <c r="H4" s="63">
        <v>14000</v>
      </c>
    </row>
    <row r="5" spans="1:8" s="31" customFormat="1" x14ac:dyDescent="0.25">
      <c r="A5" s="6"/>
      <c r="B5" s="47"/>
      <c r="C5" s="6"/>
      <c r="D5" s="48"/>
      <c r="E5" s="6"/>
      <c r="F5" s="6"/>
      <c r="G5" s="62" t="s">
        <v>24</v>
      </c>
      <c r="H5" s="63">
        <v>14016.5</v>
      </c>
    </row>
    <row r="6" spans="1:8" s="31" customFormat="1" x14ac:dyDescent="0.25">
      <c r="A6" s="33"/>
      <c r="B6" s="34"/>
      <c r="C6" s="33"/>
      <c r="D6" s="35"/>
      <c r="E6" s="33"/>
      <c r="F6" s="35"/>
      <c r="G6" s="62" t="s">
        <v>23</v>
      </c>
      <c r="H6" s="36">
        <v>32977.9</v>
      </c>
    </row>
    <row r="7" spans="1:8" s="31" customFormat="1" ht="16.5" thickBot="1" x14ac:dyDescent="0.3">
      <c r="A7" s="33"/>
      <c r="B7" s="34"/>
      <c r="C7" s="33"/>
      <c r="D7" s="35"/>
      <c r="E7" s="33"/>
      <c r="F7" s="35"/>
      <c r="G7" s="62" t="s">
        <v>22</v>
      </c>
      <c r="H7" s="36">
        <v>60809.7</v>
      </c>
    </row>
    <row r="8" spans="1:8" s="31" customFormat="1" x14ac:dyDescent="0.25">
      <c r="A8" s="44" t="s">
        <v>27</v>
      </c>
      <c r="B8" s="43" t="s">
        <v>28</v>
      </c>
      <c r="C8" s="44" t="s">
        <v>29</v>
      </c>
      <c r="D8" s="46" t="s">
        <v>30</v>
      </c>
      <c r="E8" s="44" t="s">
        <v>44</v>
      </c>
      <c r="F8" s="46" t="s">
        <v>74</v>
      </c>
      <c r="G8" s="45" t="s">
        <v>66</v>
      </c>
      <c r="H8" s="92">
        <v>1294.9000000000001</v>
      </c>
    </row>
    <row r="9" spans="1:8" s="31" customFormat="1" x14ac:dyDescent="0.25">
      <c r="A9" s="6"/>
      <c r="B9" s="66"/>
      <c r="C9" s="6"/>
      <c r="D9" s="48"/>
      <c r="E9" s="6"/>
      <c r="F9" s="48"/>
      <c r="G9" s="47" t="s">
        <v>67</v>
      </c>
      <c r="H9" s="78">
        <v>139900</v>
      </c>
    </row>
    <row r="10" spans="1:8" s="31" customFormat="1" ht="16.5" thickBot="1" x14ac:dyDescent="0.3">
      <c r="A10" s="55"/>
      <c r="B10" s="56"/>
      <c r="C10" s="55"/>
      <c r="D10" s="57"/>
      <c r="E10" s="55"/>
      <c r="F10" s="57"/>
      <c r="G10" s="54" t="s">
        <v>68</v>
      </c>
      <c r="H10" s="79">
        <v>133050</v>
      </c>
    </row>
    <row r="11" spans="1:8" x14ac:dyDescent="0.25">
      <c r="A11" s="6" t="s">
        <v>37</v>
      </c>
      <c r="B11" s="66" t="s">
        <v>40</v>
      </c>
      <c r="C11" s="59" t="s">
        <v>45</v>
      </c>
      <c r="D11" s="6" t="s">
        <v>47</v>
      </c>
      <c r="E11" s="61" t="s">
        <v>48</v>
      </c>
      <c r="F11" s="48" t="s">
        <v>81</v>
      </c>
      <c r="G11" s="62" t="s">
        <v>79</v>
      </c>
      <c r="H11" s="36">
        <v>188170</v>
      </c>
    </row>
    <row r="12" spans="1:8" ht="16.5" thickBot="1" x14ac:dyDescent="0.3">
      <c r="A12" s="94"/>
      <c r="B12" s="95"/>
      <c r="C12" s="94"/>
      <c r="D12" s="94"/>
      <c r="E12" s="94"/>
      <c r="F12" s="94"/>
      <c r="G12" s="47" t="s">
        <v>80</v>
      </c>
      <c r="H12" s="96">
        <v>62375.839999999997</v>
      </c>
    </row>
    <row r="13" spans="1:8" ht="16.5" thickBot="1" x14ac:dyDescent="0.3">
      <c r="A13" s="44" t="s">
        <v>38</v>
      </c>
      <c r="B13" s="43" t="s">
        <v>14</v>
      </c>
      <c r="C13" s="44" t="s">
        <v>41</v>
      </c>
      <c r="D13" s="10" t="s">
        <v>50</v>
      </c>
      <c r="E13" s="44" t="s">
        <v>43</v>
      </c>
      <c r="F13" s="46" t="s">
        <v>52</v>
      </c>
      <c r="G13" s="64" t="s">
        <v>42</v>
      </c>
      <c r="H13" s="32">
        <v>509835</v>
      </c>
    </row>
    <row r="14" spans="1:8" x14ac:dyDescent="0.25">
      <c r="A14" s="44" t="s">
        <v>39</v>
      </c>
      <c r="B14" s="43" t="s">
        <v>61</v>
      </c>
      <c r="C14" s="44" t="s">
        <v>46</v>
      </c>
      <c r="D14" s="8" t="s">
        <v>51</v>
      </c>
      <c r="E14" s="44" t="s">
        <v>49</v>
      </c>
      <c r="F14" s="60" t="s">
        <v>92</v>
      </c>
      <c r="G14" s="43" t="s">
        <v>79</v>
      </c>
      <c r="H14" s="32">
        <v>28140</v>
      </c>
    </row>
    <row r="15" spans="1:8" ht="16.5" thickBot="1" x14ac:dyDescent="0.3">
      <c r="A15" s="94"/>
      <c r="B15" s="108"/>
      <c r="C15" s="94"/>
      <c r="D15" s="107"/>
      <c r="E15" s="94"/>
      <c r="F15" s="100"/>
      <c r="G15" s="95" t="s">
        <v>93</v>
      </c>
      <c r="H15" s="109">
        <v>162322</v>
      </c>
    </row>
    <row r="16" spans="1:8" x14ac:dyDescent="0.25">
      <c r="A16" s="44" t="s">
        <v>69</v>
      </c>
      <c r="B16" s="43" t="s">
        <v>70</v>
      </c>
      <c r="C16" s="44" t="s">
        <v>71</v>
      </c>
      <c r="D16" s="8" t="s">
        <v>73</v>
      </c>
      <c r="E16" s="44" t="s">
        <v>72</v>
      </c>
      <c r="F16" s="46" t="s">
        <v>114</v>
      </c>
      <c r="G16" s="45" t="s">
        <v>112</v>
      </c>
      <c r="H16" s="92">
        <v>229200.05</v>
      </c>
    </row>
    <row r="17" spans="1:8" ht="16.5" thickBot="1" x14ac:dyDescent="0.3">
      <c r="A17" s="99"/>
      <c r="B17" s="97"/>
      <c r="C17" s="99"/>
      <c r="D17" s="98"/>
      <c r="E17" s="99"/>
      <c r="F17" s="110"/>
      <c r="G17" s="112" t="s">
        <v>113</v>
      </c>
      <c r="H17" s="111">
        <v>260806</v>
      </c>
    </row>
    <row r="18" spans="1:8" x14ac:dyDescent="0.25">
      <c r="A18" s="6" t="s">
        <v>75</v>
      </c>
      <c r="B18" s="66" t="s">
        <v>11</v>
      </c>
      <c r="C18" s="6" t="s">
        <v>76</v>
      </c>
      <c r="D18" s="9" t="s">
        <v>77</v>
      </c>
      <c r="E18" s="6" t="s">
        <v>78</v>
      </c>
      <c r="F18" s="6" t="s">
        <v>94</v>
      </c>
      <c r="G18" s="66" t="s">
        <v>23</v>
      </c>
      <c r="H18" s="63">
        <v>35360</v>
      </c>
    </row>
    <row r="19" spans="1:8" x14ac:dyDescent="0.25">
      <c r="A19" s="6"/>
      <c r="B19" s="34"/>
      <c r="C19" s="33"/>
      <c r="D19" s="38"/>
      <c r="E19" s="33"/>
      <c r="F19" s="6"/>
      <c r="G19" s="66" t="s">
        <v>22</v>
      </c>
      <c r="H19" s="63">
        <v>124680</v>
      </c>
    </row>
    <row r="20" spans="1:8" x14ac:dyDescent="0.25">
      <c r="A20" s="33"/>
      <c r="B20" s="34"/>
      <c r="C20" s="33"/>
      <c r="D20" s="38"/>
      <c r="E20" s="33"/>
      <c r="F20" s="6"/>
      <c r="G20" s="66" t="s">
        <v>95</v>
      </c>
      <c r="H20" s="63">
        <v>15335</v>
      </c>
    </row>
    <row r="21" spans="1:8" ht="16.5" thickBot="1" x14ac:dyDescent="0.3">
      <c r="A21" s="99"/>
      <c r="B21" s="97"/>
      <c r="C21" s="99"/>
      <c r="D21" s="98"/>
      <c r="E21" s="99"/>
      <c r="F21" s="55"/>
      <c r="G21" s="56" t="s">
        <v>25</v>
      </c>
      <c r="H21" s="50">
        <v>14000</v>
      </c>
    </row>
    <row r="22" spans="1:8" ht="16.5" thickBot="1" x14ac:dyDescent="0.3">
      <c r="A22" s="55" t="s">
        <v>82</v>
      </c>
      <c r="B22" s="54" t="s">
        <v>83</v>
      </c>
      <c r="C22" s="55" t="s">
        <v>85</v>
      </c>
      <c r="D22" s="9" t="s">
        <v>86</v>
      </c>
      <c r="E22" s="55" t="s">
        <v>84</v>
      </c>
      <c r="F22" s="55" t="s">
        <v>106</v>
      </c>
      <c r="G22" s="73" t="s">
        <v>21</v>
      </c>
      <c r="H22" s="106">
        <v>606420</v>
      </c>
    </row>
    <row r="23" spans="1:8" ht="16.5" thickBot="1" x14ac:dyDescent="0.3">
      <c r="A23" s="44" t="s">
        <v>87</v>
      </c>
      <c r="B23" s="45" t="s">
        <v>88</v>
      </c>
      <c r="C23" s="58" t="s">
        <v>89</v>
      </c>
      <c r="D23" s="70" t="s">
        <v>90</v>
      </c>
      <c r="E23" s="60" t="s">
        <v>91</v>
      </c>
      <c r="F23" s="44" t="s">
        <v>125</v>
      </c>
      <c r="G23" s="64" t="s">
        <v>115</v>
      </c>
      <c r="H23" s="32">
        <v>256940</v>
      </c>
    </row>
    <row r="24" spans="1:8" ht="16.5" thickBot="1" x14ac:dyDescent="0.3">
      <c r="A24" s="44" t="s">
        <v>101</v>
      </c>
      <c r="B24" s="43" t="s">
        <v>102</v>
      </c>
      <c r="C24" s="44" t="s">
        <v>103</v>
      </c>
      <c r="D24" s="9" t="s">
        <v>104</v>
      </c>
      <c r="E24" s="44" t="s">
        <v>105</v>
      </c>
      <c r="F24" s="46" t="s">
        <v>133</v>
      </c>
      <c r="G24" s="64" t="s">
        <v>68</v>
      </c>
      <c r="H24" s="32">
        <v>416750</v>
      </c>
    </row>
    <row r="25" spans="1:8" x14ac:dyDescent="0.25">
      <c r="A25" s="44" t="s">
        <v>107</v>
      </c>
      <c r="B25" s="43" t="s">
        <v>109</v>
      </c>
      <c r="C25" s="44" t="s">
        <v>108</v>
      </c>
      <c r="D25" s="8" t="s">
        <v>110</v>
      </c>
      <c r="E25" s="44" t="s">
        <v>111</v>
      </c>
      <c r="F25" s="44" t="s">
        <v>154</v>
      </c>
      <c r="G25" s="68" t="s">
        <v>155</v>
      </c>
      <c r="H25" s="67">
        <v>229629.46</v>
      </c>
    </row>
    <row r="26" spans="1:8" ht="16.5" thickBot="1" x14ac:dyDescent="0.3">
      <c r="A26" s="94"/>
      <c r="B26" s="108"/>
      <c r="C26" s="94"/>
      <c r="D26" s="107"/>
      <c r="E26" s="94"/>
      <c r="F26" s="94"/>
      <c r="G26" s="119" t="s">
        <v>112</v>
      </c>
      <c r="H26" s="109">
        <v>24462.5</v>
      </c>
    </row>
    <row r="27" spans="1:8" x14ac:dyDescent="0.25">
      <c r="A27" s="44" t="s">
        <v>134</v>
      </c>
      <c r="B27" s="43" t="s">
        <v>11</v>
      </c>
      <c r="C27" s="44" t="s">
        <v>136</v>
      </c>
      <c r="D27" s="8" t="s">
        <v>137</v>
      </c>
      <c r="E27" s="44" t="s">
        <v>141</v>
      </c>
      <c r="F27" s="46" t="s">
        <v>156</v>
      </c>
      <c r="G27" s="74" t="s">
        <v>25</v>
      </c>
      <c r="H27" s="67">
        <v>15600</v>
      </c>
    </row>
    <row r="28" spans="1:8" x14ac:dyDescent="0.25">
      <c r="A28" s="94"/>
      <c r="B28" s="108"/>
      <c r="C28" s="94"/>
      <c r="D28" s="107"/>
      <c r="E28" s="94"/>
      <c r="F28" s="118"/>
      <c r="G28" s="120" t="s">
        <v>24</v>
      </c>
      <c r="H28" s="109">
        <v>19240</v>
      </c>
    </row>
    <row r="29" spans="1:8" x14ac:dyDescent="0.25">
      <c r="A29" s="94"/>
      <c r="B29" s="108"/>
      <c r="C29" s="94"/>
      <c r="D29" s="107"/>
      <c r="E29" s="94"/>
      <c r="F29" s="118"/>
      <c r="G29" s="120" t="s">
        <v>23</v>
      </c>
      <c r="H29" s="109">
        <v>62400</v>
      </c>
    </row>
    <row r="30" spans="1:8" x14ac:dyDescent="0.25">
      <c r="A30" s="94"/>
      <c r="B30" s="95"/>
      <c r="C30" s="94"/>
      <c r="D30" s="107"/>
      <c r="E30" s="94"/>
      <c r="F30" s="94"/>
      <c r="G30" s="120" t="s">
        <v>26</v>
      </c>
      <c r="H30" s="109">
        <v>4400</v>
      </c>
    </row>
    <row r="31" spans="1:8" ht="16.5" thickBot="1" x14ac:dyDescent="0.3">
      <c r="A31" s="94"/>
      <c r="B31" s="108"/>
      <c r="C31" s="94"/>
      <c r="D31" s="107"/>
      <c r="E31" s="94"/>
      <c r="F31" s="118"/>
      <c r="G31" s="120" t="s">
        <v>22</v>
      </c>
      <c r="H31" s="109">
        <v>69817.2</v>
      </c>
    </row>
    <row r="32" spans="1:8" x14ac:dyDescent="0.25">
      <c r="A32" s="44" t="s">
        <v>135</v>
      </c>
      <c r="B32" s="43" t="s">
        <v>139</v>
      </c>
      <c r="C32" s="44" t="s">
        <v>140</v>
      </c>
      <c r="D32" s="8" t="s">
        <v>138</v>
      </c>
      <c r="E32" s="44" t="s">
        <v>153</v>
      </c>
      <c r="F32" s="46" t="s">
        <v>203</v>
      </c>
      <c r="G32" s="126" t="s">
        <v>177</v>
      </c>
      <c r="H32" s="80">
        <v>13400</v>
      </c>
    </row>
    <row r="33" spans="1:8" x14ac:dyDescent="0.25">
      <c r="A33" s="94"/>
      <c r="B33" s="108"/>
      <c r="C33" s="94"/>
      <c r="D33" s="107"/>
      <c r="E33" s="94"/>
      <c r="F33" s="118"/>
      <c r="G33" s="123" t="s">
        <v>178</v>
      </c>
      <c r="H33" s="124">
        <v>361126</v>
      </c>
    </row>
    <row r="34" spans="1:8" ht="16.5" thickBot="1" x14ac:dyDescent="0.3">
      <c r="A34" s="99"/>
      <c r="B34" s="97"/>
      <c r="C34" s="99"/>
      <c r="D34" s="98"/>
      <c r="E34" s="99"/>
      <c r="F34" s="110"/>
      <c r="G34" s="125" t="s">
        <v>179</v>
      </c>
      <c r="H34" s="111">
        <v>179752</v>
      </c>
    </row>
    <row r="35" spans="1:8" ht="16.5" thickBot="1" x14ac:dyDescent="0.3">
      <c r="A35" s="6" t="s">
        <v>142</v>
      </c>
      <c r="B35" s="54" t="s">
        <v>83</v>
      </c>
      <c r="C35" s="6" t="s">
        <v>143</v>
      </c>
      <c r="D35" s="9" t="s">
        <v>144</v>
      </c>
      <c r="E35" s="6" t="s">
        <v>145</v>
      </c>
      <c r="F35" s="6" t="s">
        <v>146</v>
      </c>
      <c r="G35" s="75" t="s">
        <v>147</v>
      </c>
      <c r="H35" s="63">
        <v>627120</v>
      </c>
    </row>
    <row r="36" spans="1:8" ht="16.5" thickBot="1" x14ac:dyDescent="0.3">
      <c r="A36" s="44" t="s">
        <v>148</v>
      </c>
      <c r="B36" s="45" t="s">
        <v>149</v>
      </c>
      <c r="C36" s="44" t="s">
        <v>150</v>
      </c>
      <c r="D36" s="8" t="s">
        <v>151</v>
      </c>
      <c r="E36" s="44" t="s">
        <v>152</v>
      </c>
      <c r="F36" s="44" t="s">
        <v>204</v>
      </c>
      <c r="G36" s="74" t="s">
        <v>190</v>
      </c>
      <c r="H36" s="67">
        <v>410800</v>
      </c>
    </row>
    <row r="37" spans="1:8" x14ac:dyDescent="0.25">
      <c r="A37" s="44" t="s">
        <v>161</v>
      </c>
      <c r="B37" s="43" t="s">
        <v>162</v>
      </c>
      <c r="C37" s="44" t="s">
        <v>163</v>
      </c>
      <c r="D37" s="8" t="s">
        <v>198</v>
      </c>
      <c r="E37" s="44" t="s">
        <v>180</v>
      </c>
      <c r="F37" s="46" t="s">
        <v>194</v>
      </c>
      <c r="G37" s="126" t="s">
        <v>113</v>
      </c>
      <c r="H37" s="80">
        <v>114937.5</v>
      </c>
    </row>
    <row r="38" spans="1:8" x14ac:dyDescent="0.25">
      <c r="A38" s="94"/>
      <c r="B38" s="108"/>
      <c r="C38" s="94"/>
      <c r="D38" s="107"/>
      <c r="E38" s="94"/>
      <c r="F38" s="118"/>
      <c r="G38" s="123" t="s">
        <v>192</v>
      </c>
      <c r="H38" s="124">
        <v>25900</v>
      </c>
    </row>
    <row r="39" spans="1:8" ht="16.5" thickBot="1" x14ac:dyDescent="0.3">
      <c r="A39" s="99"/>
      <c r="B39" s="97"/>
      <c r="C39" s="99"/>
      <c r="D39" s="98"/>
      <c r="E39" s="99"/>
      <c r="F39" s="110"/>
      <c r="G39" s="125" t="s">
        <v>193</v>
      </c>
      <c r="H39" s="111">
        <v>950.01</v>
      </c>
    </row>
    <row r="40" spans="1:8" x14ac:dyDescent="0.25">
      <c r="A40" s="6" t="s">
        <v>164</v>
      </c>
      <c r="B40" s="47" t="s">
        <v>165</v>
      </c>
      <c r="C40" s="6" t="s">
        <v>166</v>
      </c>
      <c r="D40" s="9" t="s">
        <v>199</v>
      </c>
      <c r="E40" s="6" t="s">
        <v>181</v>
      </c>
      <c r="F40" s="6" t="s">
        <v>213</v>
      </c>
      <c r="G40" s="75" t="s">
        <v>93</v>
      </c>
      <c r="H40" s="63">
        <v>156096</v>
      </c>
    </row>
    <row r="41" spans="1:8" x14ac:dyDescent="0.25">
      <c r="A41" s="94"/>
      <c r="B41" s="95"/>
      <c r="C41" s="94"/>
      <c r="D41" s="107"/>
      <c r="E41" s="94"/>
      <c r="F41" s="94"/>
      <c r="G41" s="123" t="s">
        <v>112</v>
      </c>
      <c r="H41" s="109">
        <v>111648</v>
      </c>
    </row>
    <row r="42" spans="1:8" ht="16.5" thickBot="1" x14ac:dyDescent="0.3">
      <c r="A42" s="94"/>
      <c r="B42" s="95"/>
      <c r="C42" s="94"/>
      <c r="D42" s="107"/>
      <c r="E42" s="94"/>
      <c r="F42" s="94"/>
      <c r="G42" s="123" t="s">
        <v>79</v>
      </c>
      <c r="H42" s="109">
        <v>131440</v>
      </c>
    </row>
    <row r="43" spans="1:8" x14ac:dyDescent="0.25">
      <c r="A43" s="44" t="s">
        <v>167</v>
      </c>
      <c r="B43" s="45" t="s">
        <v>168</v>
      </c>
      <c r="C43" s="60" t="s">
        <v>171</v>
      </c>
      <c r="D43" s="131" t="s">
        <v>200</v>
      </c>
      <c r="E43" s="60" t="s">
        <v>182</v>
      </c>
      <c r="F43" s="60" t="s">
        <v>210</v>
      </c>
      <c r="G43" s="133" t="s">
        <v>207</v>
      </c>
      <c r="H43" s="80">
        <v>61425</v>
      </c>
    </row>
    <row r="44" spans="1:8" ht="16.5" thickBot="1" x14ac:dyDescent="0.3">
      <c r="A44" s="99"/>
      <c r="B44" s="112"/>
      <c r="C44" s="130"/>
      <c r="D44" s="132"/>
      <c r="E44" s="130"/>
      <c r="F44" s="130"/>
      <c r="G44" s="129" t="s">
        <v>206</v>
      </c>
      <c r="H44" s="111">
        <v>153222.49</v>
      </c>
    </row>
    <row r="45" spans="1:8" ht="16.5" thickBot="1" x14ac:dyDescent="0.3">
      <c r="A45" s="6" t="s">
        <v>169</v>
      </c>
      <c r="B45" s="66" t="s">
        <v>83</v>
      </c>
      <c r="C45" s="6" t="s">
        <v>170</v>
      </c>
      <c r="D45" s="9" t="s">
        <v>201</v>
      </c>
      <c r="E45" s="6" t="s">
        <v>172</v>
      </c>
      <c r="F45" s="6" t="s">
        <v>205</v>
      </c>
      <c r="G45" s="127" t="s">
        <v>191</v>
      </c>
      <c r="H45" s="63">
        <v>633600</v>
      </c>
    </row>
    <row r="46" spans="1:8" x14ac:dyDescent="0.25">
      <c r="A46" s="44" t="s">
        <v>173</v>
      </c>
      <c r="B46" s="136" t="s">
        <v>174</v>
      </c>
      <c r="C46" s="60" t="s">
        <v>175</v>
      </c>
      <c r="D46" s="131" t="s">
        <v>202</v>
      </c>
      <c r="E46" s="60" t="s">
        <v>176</v>
      </c>
      <c r="F46" s="60" t="s">
        <v>211</v>
      </c>
      <c r="G46" s="133" t="s">
        <v>208</v>
      </c>
      <c r="H46" s="80">
        <v>47314.93</v>
      </c>
    </row>
    <row r="47" spans="1:8" x14ac:dyDescent="0.25">
      <c r="A47" s="94"/>
      <c r="B47" s="137"/>
      <c r="C47" s="100"/>
      <c r="D47" s="135"/>
      <c r="E47" s="100"/>
      <c r="F47" s="100"/>
      <c r="G47" s="134" t="s">
        <v>209</v>
      </c>
      <c r="H47" s="124">
        <v>95041.69</v>
      </c>
    </row>
    <row r="48" spans="1:8" ht="16.5" thickBot="1" x14ac:dyDescent="0.3">
      <c r="A48" s="99"/>
      <c r="B48" s="138"/>
      <c r="C48" s="130"/>
      <c r="D48" s="132"/>
      <c r="E48" s="130"/>
      <c r="F48" s="130"/>
      <c r="G48" s="129" t="s">
        <v>127</v>
      </c>
      <c r="H48" s="111">
        <v>136423.4</v>
      </c>
    </row>
    <row r="49" spans="1:8" x14ac:dyDescent="0.25">
      <c r="A49" s="59" t="s">
        <v>183</v>
      </c>
      <c r="B49" s="47" t="s">
        <v>11</v>
      </c>
      <c r="C49" s="61" t="s">
        <v>185</v>
      </c>
      <c r="D49" s="9" t="s">
        <v>197</v>
      </c>
      <c r="E49" s="6" t="s">
        <v>184</v>
      </c>
      <c r="F49" s="6" t="s">
        <v>195</v>
      </c>
      <c r="G49" s="75" t="s">
        <v>23</v>
      </c>
      <c r="H49" s="63">
        <v>68001.600000000006</v>
      </c>
    </row>
    <row r="50" spans="1:8" x14ac:dyDescent="0.25">
      <c r="A50" s="128"/>
      <c r="B50" s="95"/>
      <c r="C50" s="100"/>
      <c r="D50" s="107"/>
      <c r="E50" s="94"/>
      <c r="F50" s="94"/>
      <c r="G50" s="120" t="s">
        <v>95</v>
      </c>
      <c r="H50" s="109">
        <v>34538</v>
      </c>
    </row>
    <row r="51" spans="1:8" x14ac:dyDescent="0.25">
      <c r="A51" s="128"/>
      <c r="B51" s="95"/>
      <c r="C51" s="100"/>
      <c r="D51" s="107"/>
      <c r="E51" s="94"/>
      <c r="F51" s="94"/>
      <c r="G51" s="120" t="s">
        <v>22</v>
      </c>
      <c r="H51" s="109">
        <v>118625.7</v>
      </c>
    </row>
    <row r="52" spans="1:8" x14ac:dyDescent="0.25">
      <c r="A52" s="128"/>
      <c r="B52" s="95"/>
      <c r="C52" s="100"/>
      <c r="D52" s="107"/>
      <c r="E52" s="94"/>
      <c r="F52" s="94"/>
      <c r="G52" s="120" t="s">
        <v>26</v>
      </c>
      <c r="H52" s="109">
        <v>1360</v>
      </c>
    </row>
    <row r="53" spans="1:8" ht="16.5" thickBot="1" x14ac:dyDescent="0.3">
      <c r="A53" s="128"/>
      <c r="B53" s="112"/>
      <c r="C53" s="100"/>
      <c r="D53" s="107"/>
      <c r="E53" s="94"/>
      <c r="F53" s="94"/>
      <c r="G53" s="120" t="s">
        <v>25</v>
      </c>
      <c r="H53" s="96">
        <v>20250</v>
      </c>
    </row>
    <row r="54" spans="1:8" ht="16.5" thickBot="1" x14ac:dyDescent="0.3">
      <c r="A54" s="52" t="s">
        <v>186</v>
      </c>
      <c r="B54" s="51" t="s">
        <v>187</v>
      </c>
      <c r="C54" s="52" t="s">
        <v>188</v>
      </c>
      <c r="D54" s="65" t="s">
        <v>196</v>
      </c>
      <c r="E54" s="52" t="s">
        <v>189</v>
      </c>
      <c r="F54" s="52" t="s">
        <v>212</v>
      </c>
      <c r="G54" s="139" t="s">
        <v>79</v>
      </c>
      <c r="H54" s="50">
        <v>370314</v>
      </c>
    </row>
    <row r="55" spans="1:8" ht="16.5" thickBot="1" x14ac:dyDescent="0.3">
      <c r="A55" s="52" t="s">
        <v>214</v>
      </c>
      <c r="B55" s="51" t="s">
        <v>215</v>
      </c>
      <c r="C55" s="52" t="s">
        <v>217</v>
      </c>
      <c r="D55" s="65" t="s">
        <v>222</v>
      </c>
      <c r="E55" s="52" t="s">
        <v>216</v>
      </c>
      <c r="F55" s="53" t="s">
        <v>223</v>
      </c>
      <c r="G55" s="139" t="s">
        <v>234</v>
      </c>
      <c r="H55" s="144">
        <v>571200</v>
      </c>
    </row>
    <row r="56" spans="1:8" ht="16.5" thickBot="1" x14ac:dyDescent="0.3">
      <c r="A56" s="55" t="s">
        <v>218</v>
      </c>
      <c r="B56" s="54" t="s">
        <v>224</v>
      </c>
      <c r="C56" s="55" t="s">
        <v>225</v>
      </c>
      <c r="D56" s="12" t="s">
        <v>226</v>
      </c>
      <c r="E56" s="55" t="s">
        <v>233</v>
      </c>
      <c r="F56" s="55" t="s">
        <v>275</v>
      </c>
      <c r="G56" s="73" t="s">
        <v>276</v>
      </c>
      <c r="H56" s="50">
        <v>127957.5</v>
      </c>
    </row>
    <row r="57" spans="1:8" ht="16.5" thickBot="1" x14ac:dyDescent="0.3">
      <c r="A57" s="94" t="s">
        <v>219</v>
      </c>
      <c r="B57" s="95" t="s">
        <v>227</v>
      </c>
      <c r="C57" s="94" t="s">
        <v>228</v>
      </c>
      <c r="D57" s="107" t="s">
        <v>277</v>
      </c>
      <c r="E57" s="94" t="s">
        <v>232</v>
      </c>
      <c r="F57" s="6" t="s">
        <v>268</v>
      </c>
      <c r="G57" s="95" t="s">
        <v>79</v>
      </c>
      <c r="H57" s="109">
        <v>318997</v>
      </c>
    </row>
    <row r="58" spans="1:8" ht="16.5" thickBot="1" x14ac:dyDescent="0.3">
      <c r="A58" s="147" t="s">
        <v>220</v>
      </c>
      <c r="B58" s="148" t="s">
        <v>83</v>
      </c>
      <c r="C58" s="147" t="s">
        <v>229</v>
      </c>
      <c r="D58" s="149" t="s">
        <v>231</v>
      </c>
      <c r="E58" s="147" t="s">
        <v>232</v>
      </c>
      <c r="F58" s="147" t="s">
        <v>259</v>
      </c>
      <c r="G58" s="148" t="s">
        <v>234</v>
      </c>
      <c r="H58" s="150">
        <v>713880</v>
      </c>
    </row>
    <row r="59" spans="1:8" x14ac:dyDescent="0.25">
      <c r="A59" s="152" t="s">
        <v>221</v>
      </c>
      <c r="B59" s="151" t="s">
        <v>11</v>
      </c>
      <c r="C59" s="152" t="s">
        <v>230</v>
      </c>
      <c r="D59" s="8" t="s">
        <v>245</v>
      </c>
      <c r="E59" s="153" t="s">
        <v>252</v>
      </c>
      <c r="F59" s="162" t="s">
        <v>265</v>
      </c>
      <c r="G59" s="160" t="s">
        <v>25</v>
      </c>
      <c r="H59" s="161">
        <v>27500</v>
      </c>
    </row>
    <row r="60" spans="1:8" x14ac:dyDescent="0.25">
      <c r="A60" s="140"/>
      <c r="B60" s="141"/>
      <c r="C60" s="140"/>
      <c r="D60" s="9"/>
      <c r="E60" s="145"/>
      <c r="F60" s="154"/>
      <c r="G60" s="155" t="s">
        <v>95</v>
      </c>
      <c r="H60" s="156">
        <v>28910</v>
      </c>
    </row>
    <row r="61" spans="1:8" x14ac:dyDescent="0.25">
      <c r="A61" s="140"/>
      <c r="B61" s="141"/>
      <c r="C61" s="140"/>
      <c r="D61" s="9"/>
      <c r="E61" s="145"/>
      <c r="F61" s="154"/>
      <c r="G61" s="155" t="s">
        <v>263</v>
      </c>
      <c r="H61" s="156">
        <v>25700</v>
      </c>
    </row>
    <row r="62" spans="1:8" x14ac:dyDescent="0.25">
      <c r="A62" s="140"/>
      <c r="B62" s="141"/>
      <c r="C62" s="140"/>
      <c r="D62" s="9"/>
      <c r="E62" s="145"/>
      <c r="F62" s="154"/>
      <c r="G62" s="155" t="s">
        <v>264</v>
      </c>
      <c r="H62" s="156">
        <v>5560</v>
      </c>
    </row>
    <row r="63" spans="1:8" x14ac:dyDescent="0.25">
      <c r="A63" s="140"/>
      <c r="B63" s="141"/>
      <c r="C63" s="140"/>
      <c r="D63" s="9"/>
      <c r="E63" s="145"/>
      <c r="F63" s="154"/>
      <c r="G63" s="155" t="s">
        <v>23</v>
      </c>
      <c r="H63" s="156">
        <v>66753.2</v>
      </c>
    </row>
    <row r="64" spans="1:8" ht="16.5" thickBot="1" x14ac:dyDescent="0.3">
      <c r="A64" s="142"/>
      <c r="B64" s="143"/>
      <c r="C64" s="142"/>
      <c r="D64" s="12"/>
      <c r="E64" s="146"/>
      <c r="F64" s="157"/>
      <c r="G64" s="158" t="s">
        <v>22</v>
      </c>
      <c r="H64" s="159">
        <v>102654.66</v>
      </c>
    </row>
    <row r="65" spans="1:8" ht="16.5" thickBot="1" x14ac:dyDescent="0.3">
      <c r="A65" s="140" t="s">
        <v>235</v>
      </c>
      <c r="B65" s="141" t="s">
        <v>88</v>
      </c>
      <c r="C65" s="140" t="s">
        <v>240</v>
      </c>
      <c r="D65" s="9" t="s">
        <v>246</v>
      </c>
      <c r="E65" s="145" t="s">
        <v>251</v>
      </c>
      <c r="F65" s="83" t="s">
        <v>269</v>
      </c>
      <c r="G65" s="165" t="s">
        <v>115</v>
      </c>
      <c r="H65" s="166">
        <v>336824</v>
      </c>
    </row>
    <row r="66" spans="1:8" x14ac:dyDescent="0.25">
      <c r="A66" s="152" t="s">
        <v>236</v>
      </c>
      <c r="B66" s="151" t="s">
        <v>139</v>
      </c>
      <c r="C66" s="152" t="s">
        <v>241</v>
      </c>
      <c r="D66" s="8" t="s">
        <v>247</v>
      </c>
      <c r="E66" s="153" t="s">
        <v>266</v>
      </c>
      <c r="F66" s="162" t="s">
        <v>310</v>
      </c>
      <c r="G66" s="160" t="s">
        <v>177</v>
      </c>
      <c r="H66" s="161">
        <v>206120</v>
      </c>
    </row>
    <row r="67" spans="1:8" x14ac:dyDescent="0.25">
      <c r="A67" s="140"/>
      <c r="B67" s="141"/>
      <c r="C67" s="140"/>
      <c r="D67" s="9"/>
      <c r="E67" s="145"/>
      <c r="F67" s="154"/>
      <c r="G67" s="155" t="s">
        <v>178</v>
      </c>
      <c r="H67" s="156">
        <v>100400</v>
      </c>
    </row>
    <row r="68" spans="1:8" ht="16.5" thickBot="1" x14ac:dyDescent="0.3">
      <c r="A68" s="142"/>
      <c r="B68" s="143"/>
      <c r="C68" s="142"/>
      <c r="D68" s="12"/>
      <c r="E68" s="146"/>
      <c r="F68" s="157"/>
      <c r="G68" s="158" t="s">
        <v>300</v>
      </c>
      <c r="H68" s="159">
        <v>377168</v>
      </c>
    </row>
    <row r="69" spans="1:8" ht="16.5" thickBot="1" x14ac:dyDescent="0.3">
      <c r="A69" s="140" t="s">
        <v>237</v>
      </c>
      <c r="B69" s="141" t="s">
        <v>253</v>
      </c>
      <c r="C69" s="140" t="s">
        <v>242</v>
      </c>
      <c r="D69" s="9" t="s">
        <v>248</v>
      </c>
      <c r="E69" s="145" t="s">
        <v>254</v>
      </c>
      <c r="F69" s="83" t="s">
        <v>281</v>
      </c>
      <c r="G69" s="165" t="s">
        <v>112</v>
      </c>
      <c r="H69" s="166">
        <v>289232</v>
      </c>
    </row>
    <row r="70" spans="1:8" x14ac:dyDescent="0.25">
      <c r="A70" s="152" t="s">
        <v>238</v>
      </c>
      <c r="B70" s="151" t="s">
        <v>255</v>
      </c>
      <c r="C70" s="152" t="s">
        <v>243</v>
      </c>
      <c r="D70" s="8" t="s">
        <v>249</v>
      </c>
      <c r="E70" s="153" t="s">
        <v>256</v>
      </c>
      <c r="F70" s="162" t="s">
        <v>286</v>
      </c>
      <c r="G70" s="160" t="s">
        <v>206</v>
      </c>
      <c r="H70" s="167">
        <v>296519.82</v>
      </c>
    </row>
    <row r="71" spans="1:8" ht="16.5" thickBot="1" x14ac:dyDescent="0.3">
      <c r="A71" s="142"/>
      <c r="B71" s="143"/>
      <c r="C71" s="142"/>
      <c r="D71" s="12"/>
      <c r="E71" s="146"/>
      <c r="F71" s="157"/>
      <c r="G71" s="158" t="s">
        <v>283</v>
      </c>
      <c r="H71" s="163">
        <v>106425</v>
      </c>
    </row>
    <row r="72" spans="1:8" x14ac:dyDescent="0.25">
      <c r="A72" s="152" t="s">
        <v>239</v>
      </c>
      <c r="B72" s="151" t="s">
        <v>258</v>
      </c>
      <c r="C72" s="152" t="s">
        <v>244</v>
      </c>
      <c r="D72" s="8" t="s">
        <v>250</v>
      </c>
      <c r="E72" s="153" t="s">
        <v>257</v>
      </c>
      <c r="F72" s="162" t="s">
        <v>287</v>
      </c>
      <c r="G72" s="160" t="s">
        <v>284</v>
      </c>
      <c r="H72" s="167">
        <v>46876</v>
      </c>
    </row>
    <row r="73" spans="1:8" ht="16.5" thickBot="1" x14ac:dyDescent="0.3">
      <c r="A73" s="140"/>
      <c r="B73" s="141"/>
      <c r="C73" s="140"/>
      <c r="D73" s="9"/>
      <c r="E73" s="145"/>
      <c r="F73" s="154"/>
      <c r="G73" s="155" t="s">
        <v>192</v>
      </c>
      <c r="H73" s="166">
        <v>236420.48000000001</v>
      </c>
    </row>
    <row r="74" spans="1:8" x14ac:dyDescent="0.25">
      <c r="A74" s="169" t="s">
        <v>260</v>
      </c>
      <c r="B74" s="172" t="s">
        <v>296</v>
      </c>
      <c r="C74" s="175" t="s">
        <v>261</v>
      </c>
      <c r="D74" s="131" t="s">
        <v>267</v>
      </c>
      <c r="E74" s="175" t="s">
        <v>262</v>
      </c>
      <c r="F74" s="153" t="s">
        <v>288</v>
      </c>
      <c r="G74" s="182" t="s">
        <v>284</v>
      </c>
      <c r="H74" s="161">
        <v>46464</v>
      </c>
    </row>
    <row r="75" spans="1:8" x14ac:dyDescent="0.25">
      <c r="A75" s="170"/>
      <c r="B75" s="173"/>
      <c r="C75" s="176"/>
      <c r="D75" s="178"/>
      <c r="E75" s="176"/>
      <c r="F75" s="180"/>
      <c r="G75" s="183" t="s">
        <v>112</v>
      </c>
      <c r="H75" s="156">
        <v>21663.200000000001</v>
      </c>
    </row>
    <row r="76" spans="1:8" ht="16.5" thickBot="1" x14ac:dyDescent="0.3">
      <c r="A76" s="171"/>
      <c r="B76" s="174"/>
      <c r="C76" s="177"/>
      <c r="D76" s="179"/>
      <c r="E76" s="177"/>
      <c r="F76" s="181"/>
      <c r="G76" s="184" t="s">
        <v>301</v>
      </c>
      <c r="H76" s="159">
        <v>183259.2</v>
      </c>
    </row>
    <row r="77" spans="1:8" ht="16.5" thickBot="1" x14ac:dyDescent="0.3">
      <c r="A77" s="142" t="s">
        <v>270</v>
      </c>
      <c r="B77" s="143" t="s">
        <v>271</v>
      </c>
      <c r="C77" s="142" t="s">
        <v>272</v>
      </c>
      <c r="D77" s="168" t="s">
        <v>273</v>
      </c>
      <c r="E77" s="142" t="s">
        <v>274</v>
      </c>
      <c r="F77" s="84" t="s">
        <v>316</v>
      </c>
      <c r="G77" s="186" t="s">
        <v>112</v>
      </c>
      <c r="H77" s="163">
        <v>239274</v>
      </c>
    </row>
    <row r="78" spans="1:8" ht="16.5" thickBot="1" x14ac:dyDescent="0.3">
      <c r="A78" s="152" t="s">
        <v>278</v>
      </c>
      <c r="B78" s="151" t="s">
        <v>83</v>
      </c>
      <c r="C78" s="152" t="s">
        <v>279</v>
      </c>
      <c r="D78" s="188" t="s">
        <v>280</v>
      </c>
      <c r="E78" s="152" t="s">
        <v>282</v>
      </c>
      <c r="F78" s="162" t="s">
        <v>311</v>
      </c>
      <c r="G78" s="190" t="s">
        <v>21</v>
      </c>
      <c r="H78" s="167">
        <v>712980</v>
      </c>
    </row>
    <row r="79" spans="1:8" x14ac:dyDescent="0.25">
      <c r="A79" s="153" t="s">
        <v>285</v>
      </c>
      <c r="B79" s="189" t="s">
        <v>295</v>
      </c>
      <c r="C79" s="153" t="s">
        <v>294</v>
      </c>
      <c r="D79" s="162" t="s">
        <v>289</v>
      </c>
      <c r="E79" s="153" t="s">
        <v>299</v>
      </c>
      <c r="F79" s="153" t="s">
        <v>318</v>
      </c>
      <c r="G79" s="160" t="s">
        <v>301</v>
      </c>
      <c r="H79" s="161">
        <v>245845.05</v>
      </c>
    </row>
    <row r="80" spans="1:8" ht="16.5" thickBot="1" x14ac:dyDescent="0.3">
      <c r="A80" s="146"/>
      <c r="B80" s="191"/>
      <c r="C80" s="146"/>
      <c r="D80" s="84"/>
      <c r="E80" s="146"/>
      <c r="F80" s="181"/>
      <c r="G80" s="158" t="s">
        <v>112</v>
      </c>
      <c r="H80" s="159">
        <v>56318.400000000001</v>
      </c>
    </row>
    <row r="81" spans="1:8" x14ac:dyDescent="0.25">
      <c r="A81" s="140" t="s">
        <v>302</v>
      </c>
      <c r="B81" s="141" t="s">
        <v>304</v>
      </c>
      <c r="C81" s="140" t="s">
        <v>305</v>
      </c>
      <c r="D81" s="187" t="s">
        <v>306</v>
      </c>
      <c r="E81" s="140" t="s">
        <v>307</v>
      </c>
      <c r="F81" s="83" t="s">
        <v>319</v>
      </c>
      <c r="G81" s="155" t="s">
        <v>314</v>
      </c>
      <c r="H81" s="156">
        <v>9629.24</v>
      </c>
    </row>
    <row r="82" spans="1:8" x14ac:dyDescent="0.25">
      <c r="A82" s="140"/>
      <c r="B82" s="141"/>
      <c r="C82" s="140"/>
      <c r="D82" s="187"/>
      <c r="E82" s="140"/>
      <c r="F82" s="154"/>
      <c r="G82" s="155" t="s">
        <v>315</v>
      </c>
      <c r="H82" s="156">
        <v>156893</v>
      </c>
    </row>
    <row r="83" spans="1:8" ht="16.5" thickBot="1" x14ac:dyDescent="0.3">
      <c r="A83" s="140"/>
      <c r="B83" s="141"/>
      <c r="C83" s="140"/>
      <c r="D83" s="187"/>
      <c r="E83" s="140"/>
      <c r="F83" s="154"/>
      <c r="G83" s="155" t="s">
        <v>206</v>
      </c>
      <c r="H83" s="156">
        <v>117302</v>
      </c>
    </row>
    <row r="84" spans="1:8" x14ac:dyDescent="0.25">
      <c r="A84" s="152" t="s">
        <v>303</v>
      </c>
      <c r="B84" s="151" t="s">
        <v>11</v>
      </c>
      <c r="C84" s="152" t="s">
        <v>308</v>
      </c>
      <c r="D84" s="8" t="s">
        <v>320</v>
      </c>
      <c r="E84" s="152" t="s">
        <v>309</v>
      </c>
      <c r="F84" s="162" t="s">
        <v>324</v>
      </c>
      <c r="G84" s="160" t="s">
        <v>25</v>
      </c>
      <c r="H84" s="161">
        <v>27500</v>
      </c>
    </row>
    <row r="85" spans="1:8" x14ac:dyDescent="0.25">
      <c r="A85" s="140"/>
      <c r="B85" s="141"/>
      <c r="C85" s="140"/>
      <c r="D85" s="9"/>
      <c r="E85" s="140"/>
      <c r="F85" s="154"/>
      <c r="G85" s="155" t="s">
        <v>22</v>
      </c>
      <c r="H85" s="156">
        <v>61280</v>
      </c>
    </row>
    <row r="86" spans="1:8" x14ac:dyDescent="0.25">
      <c r="A86" s="140"/>
      <c r="B86" s="141"/>
      <c r="C86" s="140"/>
      <c r="D86" s="9"/>
      <c r="E86" s="140"/>
      <c r="F86" s="154"/>
      <c r="G86" s="155" t="s">
        <v>95</v>
      </c>
      <c r="H86" s="156">
        <v>44195</v>
      </c>
    </row>
    <row r="87" spans="1:8" ht="16.5" thickBot="1" x14ac:dyDescent="0.3">
      <c r="A87" s="142"/>
      <c r="B87" s="143"/>
      <c r="C87" s="142"/>
      <c r="D87" s="12"/>
      <c r="E87" s="142"/>
      <c r="F87" s="157"/>
      <c r="G87" s="158" t="s">
        <v>23</v>
      </c>
      <c r="H87" s="159">
        <v>122878.39999999999</v>
      </c>
    </row>
    <row r="88" spans="1:8" ht="16.5" thickBot="1" x14ac:dyDescent="0.3">
      <c r="A88" s="142" t="s">
        <v>317</v>
      </c>
      <c r="B88" s="143" t="s">
        <v>83</v>
      </c>
      <c r="C88" s="142" t="s">
        <v>321</v>
      </c>
      <c r="D88" s="168" t="s">
        <v>322</v>
      </c>
      <c r="E88" s="142" t="s">
        <v>323</v>
      </c>
      <c r="F88" s="84" t="s">
        <v>325</v>
      </c>
      <c r="G88" s="186" t="s">
        <v>21</v>
      </c>
      <c r="H88" s="163">
        <v>737640</v>
      </c>
    </row>
    <row r="89" spans="1:8" ht="16.5" thickBot="1" x14ac:dyDescent="0.3">
      <c r="A89" s="152" t="s">
        <v>326</v>
      </c>
      <c r="B89" s="193" t="s">
        <v>327</v>
      </c>
      <c r="C89" s="153" t="s">
        <v>335</v>
      </c>
      <c r="D89" s="8" t="s">
        <v>336</v>
      </c>
      <c r="E89" s="152" t="s">
        <v>328</v>
      </c>
      <c r="F89" s="162" t="s">
        <v>354</v>
      </c>
      <c r="G89" s="190" t="s">
        <v>353</v>
      </c>
      <c r="H89" s="167">
        <v>461965</v>
      </c>
    </row>
    <row r="90" spans="1:8" x14ac:dyDescent="0.25">
      <c r="A90" s="152" t="s">
        <v>337</v>
      </c>
      <c r="B90" s="151" t="s">
        <v>11</v>
      </c>
      <c r="C90" s="152" t="s">
        <v>339</v>
      </c>
      <c r="D90" s="188" t="s">
        <v>340</v>
      </c>
      <c r="E90" s="152" t="s">
        <v>341</v>
      </c>
      <c r="F90" s="162" t="s">
        <v>345</v>
      </c>
      <c r="G90" s="172" t="s">
        <v>25</v>
      </c>
      <c r="H90" s="194">
        <v>24750</v>
      </c>
    </row>
    <row r="91" spans="1:8" x14ac:dyDescent="0.25">
      <c r="A91" s="140"/>
      <c r="B91" s="141"/>
      <c r="C91" s="140"/>
      <c r="D91" s="187"/>
      <c r="E91" s="140"/>
      <c r="G91" s="173" t="s">
        <v>263</v>
      </c>
      <c r="H91" s="195">
        <v>25512</v>
      </c>
    </row>
    <row r="92" spans="1:8" x14ac:dyDescent="0.25">
      <c r="A92" s="140"/>
      <c r="B92" s="141"/>
      <c r="C92" s="140"/>
      <c r="D92" s="187"/>
      <c r="E92" s="140"/>
      <c r="G92" s="173" t="s">
        <v>22</v>
      </c>
      <c r="H92" s="195">
        <v>51038.239999999998</v>
      </c>
    </row>
    <row r="93" spans="1:8" x14ac:dyDescent="0.25">
      <c r="A93" s="140"/>
      <c r="B93" s="141"/>
      <c r="C93" s="140"/>
      <c r="D93" s="187"/>
      <c r="E93" s="140"/>
      <c r="G93" s="173" t="s">
        <v>23</v>
      </c>
      <c r="H93" s="195">
        <v>100930</v>
      </c>
    </row>
    <row r="94" spans="1:8" ht="16.5" thickBot="1" x14ac:dyDescent="0.3">
      <c r="A94" s="142"/>
      <c r="B94" s="143"/>
      <c r="C94" s="142"/>
      <c r="D94" s="168"/>
      <c r="E94" s="142"/>
      <c r="F94" s="192"/>
      <c r="G94" s="174" t="s">
        <v>95</v>
      </c>
      <c r="H94" s="196">
        <v>60840</v>
      </c>
    </row>
    <row r="95" spans="1:8" ht="16.5" thickBot="1" x14ac:dyDescent="0.3">
      <c r="A95" s="142" t="s">
        <v>338</v>
      </c>
      <c r="B95" s="143" t="s">
        <v>342</v>
      </c>
      <c r="C95" s="142" t="s">
        <v>343</v>
      </c>
      <c r="D95" s="168" t="s">
        <v>344</v>
      </c>
      <c r="E95" s="146" t="s">
        <v>367</v>
      </c>
      <c r="F95" s="84" t="s">
        <v>387</v>
      </c>
      <c r="G95" s="186" t="s">
        <v>388</v>
      </c>
      <c r="H95" s="163">
        <v>168910</v>
      </c>
    </row>
    <row r="96" spans="1:8" ht="16.5" thickBot="1" x14ac:dyDescent="0.3">
      <c r="A96" s="152" t="s">
        <v>355</v>
      </c>
      <c r="B96" s="151" t="s">
        <v>83</v>
      </c>
      <c r="C96" s="153" t="s">
        <v>368</v>
      </c>
      <c r="D96" s="8" t="s">
        <v>369</v>
      </c>
      <c r="E96" s="153" t="s">
        <v>361</v>
      </c>
      <c r="F96" s="162" t="s">
        <v>370</v>
      </c>
      <c r="G96" s="190" t="s">
        <v>234</v>
      </c>
      <c r="H96" s="167">
        <v>736560</v>
      </c>
    </row>
    <row r="97" spans="1:8" x14ac:dyDescent="0.25">
      <c r="A97" s="153" t="s">
        <v>358</v>
      </c>
      <c r="B97" s="189" t="s">
        <v>359</v>
      </c>
      <c r="C97" s="153" t="s">
        <v>360</v>
      </c>
      <c r="D97" s="8" t="s">
        <v>362</v>
      </c>
      <c r="E97" s="153" t="s">
        <v>371</v>
      </c>
      <c r="F97" s="214" t="s">
        <v>407</v>
      </c>
      <c r="G97" s="160" t="s">
        <v>405</v>
      </c>
      <c r="H97" s="161">
        <v>250592.5</v>
      </c>
    </row>
    <row r="98" spans="1:8" ht="16.5" thickBot="1" x14ac:dyDescent="0.3">
      <c r="A98" s="146"/>
      <c r="B98" s="191"/>
      <c r="C98" s="146"/>
      <c r="D98" s="12"/>
      <c r="E98" s="146"/>
      <c r="F98" s="157"/>
      <c r="G98" s="158" t="s">
        <v>112</v>
      </c>
      <c r="H98" s="159">
        <v>13150</v>
      </c>
    </row>
    <row r="99" spans="1:8" ht="16.5" thickBot="1" x14ac:dyDescent="0.3">
      <c r="A99" s="140" t="s">
        <v>363</v>
      </c>
      <c r="B99" s="141" t="s">
        <v>364</v>
      </c>
      <c r="C99" s="140" t="s">
        <v>365</v>
      </c>
      <c r="D99" s="187" t="s">
        <v>366</v>
      </c>
      <c r="E99" s="145" t="s">
        <v>372</v>
      </c>
      <c r="F99" s="83" t="s">
        <v>403</v>
      </c>
      <c r="G99" s="165" t="s">
        <v>398</v>
      </c>
      <c r="H99" s="166">
        <v>224899.74</v>
      </c>
    </row>
    <row r="100" spans="1:8" x14ac:dyDescent="0.25">
      <c r="A100" s="152" t="s">
        <v>373</v>
      </c>
      <c r="B100" s="151" t="s">
        <v>139</v>
      </c>
      <c r="C100" s="152" t="s">
        <v>374</v>
      </c>
      <c r="D100" s="210" t="s">
        <v>376</v>
      </c>
      <c r="E100" s="152" t="s">
        <v>375</v>
      </c>
      <c r="F100" s="162" t="s">
        <v>404</v>
      </c>
      <c r="G100" s="160" t="s">
        <v>300</v>
      </c>
      <c r="H100" s="161">
        <f>100868+15432</f>
        <v>116300</v>
      </c>
    </row>
    <row r="101" spans="1:8" ht="16.5" thickBot="1" x14ac:dyDescent="0.3">
      <c r="A101" s="142"/>
      <c r="B101" s="143"/>
      <c r="C101" s="142"/>
      <c r="D101" s="211"/>
      <c r="E101" s="142"/>
      <c r="F101" s="157"/>
      <c r="G101" s="158" t="s">
        <v>395</v>
      </c>
      <c r="H101" s="159">
        <f>134800+97722+33030+54024+34890+13960</f>
        <v>368426</v>
      </c>
    </row>
    <row r="102" spans="1:8" x14ac:dyDescent="0.25">
      <c r="A102" s="140" t="s">
        <v>381</v>
      </c>
      <c r="B102" s="141" t="s">
        <v>383</v>
      </c>
      <c r="C102" s="140" t="s">
        <v>384</v>
      </c>
      <c r="D102" s="187" t="s">
        <v>385</v>
      </c>
      <c r="E102" s="140" t="s">
        <v>386</v>
      </c>
      <c r="F102" s="83" t="s">
        <v>437</v>
      </c>
      <c r="G102" s="165" t="s">
        <v>112</v>
      </c>
      <c r="H102" s="167">
        <v>298938</v>
      </c>
    </row>
    <row r="103" spans="1:8" ht="16.5" thickBot="1" x14ac:dyDescent="0.3">
      <c r="A103" s="140"/>
      <c r="B103" s="141"/>
      <c r="C103" s="140"/>
      <c r="D103" s="187"/>
      <c r="E103" s="140"/>
      <c r="F103" s="154"/>
      <c r="G103" s="165" t="s">
        <v>426</v>
      </c>
      <c r="H103" s="163">
        <v>185600</v>
      </c>
    </row>
    <row r="104" spans="1:8" x14ac:dyDescent="0.25">
      <c r="A104" s="152" t="s">
        <v>382</v>
      </c>
      <c r="B104" s="151" t="s">
        <v>11</v>
      </c>
      <c r="C104" s="152" t="s">
        <v>389</v>
      </c>
      <c r="D104" s="188" t="s">
        <v>390</v>
      </c>
      <c r="E104" s="152" t="s">
        <v>391</v>
      </c>
      <c r="F104" s="214" t="s">
        <v>408</v>
      </c>
      <c r="G104" s="160" t="s">
        <v>263</v>
      </c>
      <c r="H104" s="161">
        <v>9945</v>
      </c>
    </row>
    <row r="105" spans="1:8" x14ac:dyDescent="0.25">
      <c r="A105" s="140"/>
      <c r="B105" s="141"/>
      <c r="C105" s="140"/>
      <c r="D105" s="187"/>
      <c r="E105" s="140"/>
      <c r="F105" s="212"/>
      <c r="G105" s="155" t="s">
        <v>95</v>
      </c>
      <c r="H105" s="156">
        <v>37536</v>
      </c>
    </row>
    <row r="106" spans="1:8" x14ac:dyDescent="0.25">
      <c r="A106" s="140"/>
      <c r="B106" s="141"/>
      <c r="C106" s="140"/>
      <c r="D106" s="187"/>
      <c r="E106" s="140"/>
      <c r="F106" s="212"/>
      <c r="G106" s="155" t="s">
        <v>263</v>
      </c>
      <c r="H106" s="156">
        <v>139749.5</v>
      </c>
    </row>
    <row r="107" spans="1:8" ht="16.5" thickBot="1" x14ac:dyDescent="0.3">
      <c r="A107" s="142"/>
      <c r="B107" s="143"/>
      <c r="C107" s="142"/>
      <c r="D107" s="168"/>
      <c r="E107" s="142"/>
      <c r="F107" s="213"/>
      <c r="G107" s="158" t="s">
        <v>23</v>
      </c>
      <c r="H107" s="159">
        <v>87773</v>
      </c>
    </row>
    <row r="108" spans="1:8" ht="16.5" thickBot="1" x14ac:dyDescent="0.3">
      <c r="A108" s="140" t="s">
        <v>392</v>
      </c>
      <c r="B108" s="141" t="s">
        <v>83</v>
      </c>
      <c r="C108" s="140" t="s">
        <v>394</v>
      </c>
      <c r="D108" s="9" t="s">
        <v>401</v>
      </c>
      <c r="E108" s="140" t="s">
        <v>399</v>
      </c>
      <c r="F108" s="83" t="s">
        <v>409</v>
      </c>
      <c r="G108" s="165" t="s">
        <v>191</v>
      </c>
      <c r="H108" s="166">
        <v>738000</v>
      </c>
    </row>
    <row r="109" spans="1:8" x14ac:dyDescent="0.25">
      <c r="A109" s="153" t="s">
        <v>393</v>
      </c>
      <c r="B109" s="189" t="s">
        <v>396</v>
      </c>
      <c r="C109" s="153" t="s">
        <v>397</v>
      </c>
      <c r="D109" s="8" t="s">
        <v>402</v>
      </c>
      <c r="E109" s="153" t="s">
        <v>400</v>
      </c>
      <c r="F109" s="162" t="s">
        <v>438</v>
      </c>
      <c r="G109" s="160" t="s">
        <v>315</v>
      </c>
      <c r="H109" s="161">
        <v>98446</v>
      </c>
    </row>
    <row r="110" spans="1:8" x14ac:dyDescent="0.25">
      <c r="A110" s="145"/>
      <c r="B110" s="219"/>
      <c r="C110" s="145"/>
      <c r="D110" s="9"/>
      <c r="E110" s="145"/>
      <c r="F110" s="154"/>
      <c r="G110" s="155" t="s">
        <v>314</v>
      </c>
      <c r="H110" s="156">
        <v>20067.04</v>
      </c>
    </row>
    <row r="111" spans="1:8" ht="16.5" thickBot="1" x14ac:dyDescent="0.3">
      <c r="A111" s="146"/>
      <c r="B111" s="191"/>
      <c r="C111" s="146"/>
      <c r="D111" s="12"/>
      <c r="E111" s="146"/>
      <c r="F111" s="157"/>
      <c r="G111" s="158" t="s">
        <v>206</v>
      </c>
      <c r="H111" s="159">
        <v>53075</v>
      </c>
    </row>
    <row r="112" spans="1:8" ht="16.5" thickBot="1" x14ac:dyDescent="0.3">
      <c r="A112" s="140" t="s">
        <v>411</v>
      </c>
      <c r="B112" s="141" t="s">
        <v>417</v>
      </c>
      <c r="C112" s="145" t="s">
        <v>418</v>
      </c>
      <c r="D112" s="9" t="s">
        <v>423</v>
      </c>
      <c r="E112" s="140" t="s">
        <v>416</v>
      </c>
      <c r="F112" s="83" t="s">
        <v>439</v>
      </c>
      <c r="G112" s="165" t="s">
        <v>284</v>
      </c>
      <c r="H112" s="166">
        <v>559240.06999999995</v>
      </c>
    </row>
    <row r="113" spans="1:8" ht="16.5" thickBot="1" x14ac:dyDescent="0.3">
      <c r="A113" s="226" t="s">
        <v>412</v>
      </c>
      <c r="B113" s="227" t="s">
        <v>413</v>
      </c>
      <c r="C113" s="226" t="s">
        <v>414</v>
      </c>
      <c r="D113" s="65" t="s">
        <v>424</v>
      </c>
      <c r="E113" s="226" t="s">
        <v>415</v>
      </c>
      <c r="F113" s="228" t="s">
        <v>444</v>
      </c>
      <c r="G113" s="229" t="s">
        <v>284</v>
      </c>
      <c r="H113" s="230">
        <v>210530</v>
      </c>
    </row>
    <row r="114" spans="1:8" x14ac:dyDescent="0.25">
      <c r="A114" s="145" t="s">
        <v>419</v>
      </c>
      <c r="B114" s="219" t="s">
        <v>420</v>
      </c>
      <c r="C114" s="145" t="s">
        <v>421</v>
      </c>
      <c r="D114" s="14" t="s">
        <v>425</v>
      </c>
      <c r="E114" s="225" t="s">
        <v>422</v>
      </c>
      <c r="F114" s="225" t="s">
        <v>440</v>
      </c>
      <c r="G114" s="183" t="s">
        <v>432</v>
      </c>
      <c r="H114" s="156">
        <v>540363.32999999996</v>
      </c>
    </row>
    <row r="115" spans="1:8" ht="16.5" thickBot="1" x14ac:dyDescent="0.3">
      <c r="A115" s="146"/>
      <c r="B115" s="191"/>
      <c r="C115" s="146"/>
      <c r="D115" s="11"/>
      <c r="E115" s="223"/>
      <c r="F115" s="224"/>
      <c r="G115" s="184" t="s">
        <v>283</v>
      </c>
      <c r="H115" s="159">
        <v>4900</v>
      </c>
    </row>
    <row r="116" spans="1:8" ht="16.5" thickBot="1" x14ac:dyDescent="0.3">
      <c r="A116" s="142" t="s">
        <v>427</v>
      </c>
      <c r="B116" s="143" t="s">
        <v>428</v>
      </c>
      <c r="C116" s="142" t="s">
        <v>434</v>
      </c>
      <c r="D116" s="168" t="s">
        <v>435</v>
      </c>
      <c r="E116" s="142" t="s">
        <v>436</v>
      </c>
      <c r="F116" s="84" t="s">
        <v>449</v>
      </c>
      <c r="G116" s="186" t="s">
        <v>191</v>
      </c>
      <c r="H116" s="163">
        <v>774000</v>
      </c>
    </row>
    <row r="117" spans="1:8" x14ac:dyDescent="0.25">
      <c r="A117" s="152" t="s">
        <v>433</v>
      </c>
      <c r="B117" s="151" t="s">
        <v>11</v>
      </c>
      <c r="C117" s="152" t="s">
        <v>441</v>
      </c>
      <c r="D117" s="188" t="s">
        <v>442</v>
      </c>
      <c r="E117" s="152" t="s">
        <v>443</v>
      </c>
      <c r="F117" s="162" t="s">
        <v>447</v>
      </c>
      <c r="G117" s="190" t="s">
        <v>263</v>
      </c>
      <c r="H117" s="167">
        <v>23700</v>
      </c>
    </row>
    <row r="118" spans="1:8" x14ac:dyDescent="0.25">
      <c r="G118" s="231" t="s">
        <v>25</v>
      </c>
      <c r="H118" s="42">
        <v>24750</v>
      </c>
    </row>
    <row r="119" spans="1:8" x14ac:dyDescent="0.25">
      <c r="G119" s="231" t="s">
        <v>22</v>
      </c>
      <c r="H119" s="42">
        <v>166619.4</v>
      </c>
    </row>
    <row r="120" spans="1:8" ht="16.5" thickBot="1" x14ac:dyDescent="0.3">
      <c r="A120" s="232"/>
      <c r="B120" s="233"/>
      <c r="C120" s="232"/>
      <c r="D120" s="234"/>
      <c r="E120" s="232"/>
      <c r="F120" s="192"/>
      <c r="G120" s="235" t="s">
        <v>23</v>
      </c>
      <c r="H120" s="236">
        <v>110245.1</v>
      </c>
    </row>
    <row r="121" spans="1:8" ht="16.5" thickBot="1" x14ac:dyDescent="0.3">
      <c r="A121" s="226" t="s">
        <v>446</v>
      </c>
      <c r="B121" s="227" t="s">
        <v>448</v>
      </c>
      <c r="C121" s="226" t="s">
        <v>450</v>
      </c>
      <c r="D121" s="239" t="s">
        <v>451</v>
      </c>
      <c r="E121" s="226" t="s">
        <v>452</v>
      </c>
      <c r="F121" s="228" t="s">
        <v>453</v>
      </c>
      <c r="G121" s="237" t="s">
        <v>112</v>
      </c>
      <c r="H121" s="238">
        <v>227777</v>
      </c>
    </row>
    <row r="122" spans="1:8" ht="16.5" thickBot="1" x14ac:dyDescent="0.3">
      <c r="A122" s="226" t="s">
        <v>458</v>
      </c>
      <c r="B122" s="227" t="s">
        <v>215</v>
      </c>
      <c r="C122" s="226" t="s">
        <v>459</v>
      </c>
      <c r="D122" s="65" t="s">
        <v>467</v>
      </c>
      <c r="E122" s="226" t="s">
        <v>457</v>
      </c>
      <c r="F122" s="228" t="s">
        <v>472</v>
      </c>
      <c r="G122" s="243" t="s">
        <v>191</v>
      </c>
      <c r="H122" s="244">
        <v>780000</v>
      </c>
    </row>
    <row r="123" spans="1:8" ht="16.5" thickBot="1" x14ac:dyDescent="0.3">
      <c r="A123" s="226" t="s">
        <v>460</v>
      </c>
      <c r="B123" s="227" t="s">
        <v>461</v>
      </c>
      <c r="C123" s="226" t="s">
        <v>462</v>
      </c>
      <c r="D123" s="65" t="s">
        <v>468</v>
      </c>
      <c r="E123" s="226" t="s">
        <v>463</v>
      </c>
      <c r="F123" s="228" t="s">
        <v>478</v>
      </c>
      <c r="G123" s="243" t="s">
        <v>112</v>
      </c>
      <c r="H123" s="244">
        <v>158258</v>
      </c>
    </row>
    <row r="124" spans="1:8" ht="16.5" thickBot="1" x14ac:dyDescent="0.3">
      <c r="A124" s="226" t="s">
        <v>464</v>
      </c>
      <c r="B124" s="227" t="s">
        <v>465</v>
      </c>
      <c r="C124" s="226" t="s">
        <v>474</v>
      </c>
      <c r="D124" s="65" t="s">
        <v>469</v>
      </c>
      <c r="E124" s="245" t="s">
        <v>470</v>
      </c>
      <c r="F124" s="240"/>
      <c r="G124" s="241"/>
      <c r="H124" s="242">
        <v>0</v>
      </c>
    </row>
    <row r="125" spans="1:8" ht="16.5" thickBot="1" x14ac:dyDescent="0.3">
      <c r="A125" s="226" t="s">
        <v>471</v>
      </c>
      <c r="B125" s="227" t="s">
        <v>88</v>
      </c>
      <c r="C125" s="226" t="s">
        <v>473</v>
      </c>
      <c r="D125" s="239" t="s">
        <v>475</v>
      </c>
      <c r="E125" s="226" t="s">
        <v>476</v>
      </c>
      <c r="F125" s="240"/>
      <c r="G125" s="241"/>
      <c r="H125" s="242">
        <v>0</v>
      </c>
    </row>
    <row r="128" spans="1:8" ht="16.5" thickBot="1" x14ac:dyDescent="0.3">
      <c r="H128" s="164">
        <f>SUM(H2:H127)</f>
        <v>22750383.439999998</v>
      </c>
    </row>
  </sheetData>
  <pageMargins left="0.17" right="0.17" top="0.17" bottom="0.17" header="0.17" footer="0.17"/>
  <pageSetup paperSize="9" scale="66" fitToHeight="0" orientation="landscape" r:id="rId1"/>
  <ignoredErrors>
    <ignoredError sqref="A2:A3 A8 A18 A11 A16 A13:A14 A22:A25 A27 A32 A49 A35:A37 A40 A43 A45:A46 A116:A117 A54:A59 A69:A70 A72 A74 A65:A66 A81 A77:A79 A84 A88:A90 A99:A100 A104 A95:A97 A108:A109 A102 A114 A112:A113 A121:A12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7" zoomScale="80" zoomScaleNormal="80" workbookViewId="0">
      <selection activeCell="B19" sqref="B19"/>
    </sheetView>
  </sheetViews>
  <sheetFormatPr baseColWidth="10" defaultRowHeight="15.75" x14ac:dyDescent="0.25"/>
  <cols>
    <col min="1" max="1" width="3.5703125" style="27" bestFit="1" customWidth="1"/>
    <col min="2" max="2" width="70.5703125" style="25" bestFit="1" customWidth="1"/>
    <col min="3" max="3" width="15.28515625" style="25" bestFit="1" customWidth="1"/>
    <col min="4" max="4" width="24.5703125" style="25" bestFit="1" customWidth="1"/>
    <col min="5" max="5" width="19.140625" style="25" bestFit="1" customWidth="1"/>
    <col min="6" max="6" width="25.85546875" style="25" bestFit="1" customWidth="1"/>
    <col min="7" max="7" width="41.5703125" style="25" bestFit="1" customWidth="1"/>
    <col min="8" max="8" width="18.85546875" style="27" bestFit="1" customWidth="1"/>
    <col min="9" max="9" width="14.7109375" style="23" bestFit="1" customWidth="1"/>
    <col min="10" max="16384" width="11.42578125" style="23"/>
  </cols>
  <sheetData>
    <row r="1" spans="1:8" s="22" customFormat="1" ht="16.5" thickBot="1" x14ac:dyDescent="0.3">
      <c r="A1" s="104" t="s">
        <v>12</v>
      </c>
      <c r="B1" s="104" t="s">
        <v>0</v>
      </c>
      <c r="C1" s="104" t="s">
        <v>1</v>
      </c>
      <c r="D1" s="104" t="s">
        <v>7</v>
      </c>
      <c r="E1" s="104" t="s">
        <v>10</v>
      </c>
      <c r="F1" s="104" t="s">
        <v>8</v>
      </c>
      <c r="G1" s="104" t="s">
        <v>3</v>
      </c>
      <c r="H1" s="105" t="s">
        <v>4</v>
      </c>
    </row>
    <row r="2" spans="1:8" s="22" customFormat="1" x14ac:dyDescent="0.25">
      <c r="A2" s="44" t="s">
        <v>5</v>
      </c>
      <c r="B2" s="43" t="s">
        <v>34</v>
      </c>
      <c r="C2" s="44" t="s">
        <v>35</v>
      </c>
      <c r="D2" s="46" t="s">
        <v>36</v>
      </c>
      <c r="E2" s="58" t="s">
        <v>33</v>
      </c>
      <c r="F2" s="44" t="s">
        <v>96</v>
      </c>
      <c r="G2" s="45" t="s">
        <v>97</v>
      </c>
      <c r="H2" s="101">
        <v>516036.56</v>
      </c>
    </row>
    <row r="3" spans="1:8" s="22" customFormat="1" x14ac:dyDescent="0.25">
      <c r="A3" s="6"/>
      <c r="B3" s="66"/>
      <c r="C3" s="6"/>
      <c r="D3" s="48"/>
      <c r="E3" s="59"/>
      <c r="F3" s="6"/>
      <c r="G3" s="47" t="s">
        <v>98</v>
      </c>
      <c r="H3" s="102">
        <v>83470.58</v>
      </c>
    </row>
    <row r="4" spans="1:8" s="22" customFormat="1" x14ac:dyDescent="0.25">
      <c r="A4" s="6"/>
      <c r="B4" s="66"/>
      <c r="C4" s="6"/>
      <c r="D4" s="48"/>
      <c r="E4" s="59"/>
      <c r="F4" s="6"/>
      <c r="G4" s="47" t="s">
        <v>99</v>
      </c>
      <c r="H4" s="102">
        <v>806479.6</v>
      </c>
    </row>
    <row r="5" spans="1:8" s="22" customFormat="1" ht="16.5" thickBot="1" x14ac:dyDescent="0.3">
      <c r="A5" s="55"/>
      <c r="B5" s="56"/>
      <c r="C5" s="55"/>
      <c r="D5" s="57"/>
      <c r="E5" s="69"/>
      <c r="F5" s="55"/>
      <c r="G5" s="54" t="s">
        <v>100</v>
      </c>
      <c r="H5" s="103">
        <v>14607</v>
      </c>
    </row>
    <row r="6" spans="1:8" x14ac:dyDescent="0.25">
      <c r="A6" s="87">
        <v>2</v>
      </c>
      <c r="B6" s="82" t="s">
        <v>57</v>
      </c>
      <c r="C6" s="10" t="s">
        <v>58</v>
      </c>
      <c r="D6" s="10" t="s">
        <v>59</v>
      </c>
      <c r="E6" s="10" t="s">
        <v>60</v>
      </c>
      <c r="F6" s="14" t="s">
        <v>116</v>
      </c>
      <c r="G6" s="113" t="s">
        <v>117</v>
      </c>
      <c r="H6" s="114">
        <v>515263.92</v>
      </c>
    </row>
    <row r="7" spans="1:8" x14ac:dyDescent="0.25">
      <c r="A7" s="24"/>
      <c r="B7" s="93"/>
      <c r="C7" s="14"/>
      <c r="D7" s="14"/>
      <c r="E7" s="14"/>
      <c r="F7" s="14"/>
      <c r="G7" s="113" t="s">
        <v>118</v>
      </c>
      <c r="H7" s="114">
        <v>433619.79</v>
      </c>
    </row>
    <row r="8" spans="1:8" x14ac:dyDescent="0.25">
      <c r="A8" s="24"/>
      <c r="B8" s="93"/>
      <c r="C8" s="14"/>
      <c r="D8" s="14"/>
      <c r="E8" s="14"/>
      <c r="F8" s="14"/>
      <c r="G8" s="113" t="s">
        <v>119</v>
      </c>
      <c r="H8" s="114">
        <v>234933</v>
      </c>
    </row>
    <row r="9" spans="1:8" x14ac:dyDescent="0.25">
      <c r="A9" s="24"/>
      <c r="B9" s="93"/>
      <c r="C9" s="14"/>
      <c r="D9" s="14"/>
      <c r="E9" s="14"/>
      <c r="F9" s="14"/>
      <c r="G9" s="113" t="s">
        <v>120</v>
      </c>
      <c r="H9" s="114">
        <v>335269.84000000003</v>
      </c>
    </row>
    <row r="10" spans="1:8" x14ac:dyDescent="0.25">
      <c r="A10" s="24"/>
      <c r="B10" s="93"/>
      <c r="C10" s="14"/>
      <c r="D10" s="14"/>
      <c r="E10" s="14"/>
      <c r="F10" s="14"/>
      <c r="G10" s="113" t="s">
        <v>121</v>
      </c>
      <c r="H10" s="114">
        <v>55268.5</v>
      </c>
    </row>
    <row r="11" spans="1:8" x14ac:dyDescent="0.25">
      <c r="A11" s="24"/>
      <c r="B11" s="93"/>
      <c r="C11" s="14"/>
      <c r="D11" s="14"/>
      <c r="E11" s="14"/>
      <c r="F11" s="14"/>
      <c r="G11" s="113" t="s">
        <v>122</v>
      </c>
      <c r="H11" s="114">
        <v>46244.94</v>
      </c>
    </row>
    <row r="12" spans="1:8" x14ac:dyDescent="0.25">
      <c r="A12" s="24"/>
      <c r="B12" s="93"/>
      <c r="C12" s="14"/>
      <c r="D12" s="14"/>
      <c r="E12" s="14"/>
      <c r="F12" s="14"/>
      <c r="G12" s="113" t="s">
        <v>123</v>
      </c>
      <c r="H12" s="114">
        <v>141080.68</v>
      </c>
    </row>
    <row r="13" spans="1:8" x14ac:dyDescent="0.25">
      <c r="A13" s="24"/>
      <c r="B13" s="93"/>
      <c r="C13" s="14"/>
      <c r="D13" s="14"/>
      <c r="E13" s="14"/>
      <c r="F13" s="14"/>
      <c r="G13" s="113" t="s">
        <v>124</v>
      </c>
      <c r="H13" s="114">
        <v>51579.5</v>
      </c>
    </row>
    <row r="14" spans="1:8" x14ac:dyDescent="0.25">
      <c r="A14" s="24"/>
      <c r="B14" s="7"/>
      <c r="C14" s="14"/>
      <c r="D14" s="9"/>
      <c r="E14" s="14"/>
      <c r="F14" s="9" t="s">
        <v>157</v>
      </c>
      <c r="G14" s="113" t="s">
        <v>121</v>
      </c>
      <c r="H14" s="117">
        <v>6460</v>
      </c>
    </row>
    <row r="15" spans="1:8" x14ac:dyDescent="0.25">
      <c r="A15" s="24"/>
      <c r="B15" s="7"/>
      <c r="C15" s="14"/>
      <c r="D15" s="9"/>
      <c r="E15" s="14"/>
      <c r="F15" s="9"/>
      <c r="G15" s="113" t="s">
        <v>119</v>
      </c>
      <c r="H15" s="117">
        <v>28394</v>
      </c>
    </row>
    <row r="16" spans="1:8" x14ac:dyDescent="0.25">
      <c r="A16" s="24"/>
      <c r="B16" s="7"/>
      <c r="C16" s="14"/>
      <c r="D16" s="9"/>
      <c r="E16" s="14"/>
      <c r="F16" s="9"/>
      <c r="G16" s="113" t="s">
        <v>120</v>
      </c>
      <c r="H16" s="117">
        <v>36400</v>
      </c>
    </row>
    <row r="17" spans="1:8" ht="16.5" thickBot="1" x14ac:dyDescent="0.3">
      <c r="A17" s="24"/>
      <c r="B17" s="7"/>
      <c r="C17" s="14"/>
      <c r="D17" s="9"/>
      <c r="E17" s="14"/>
      <c r="F17" s="9"/>
      <c r="G17" s="113" t="s">
        <v>124</v>
      </c>
      <c r="H17" s="117">
        <v>3741</v>
      </c>
    </row>
    <row r="18" spans="1:8" x14ac:dyDescent="0.25">
      <c r="A18" s="87">
        <v>3</v>
      </c>
      <c r="B18" s="15" t="s">
        <v>62</v>
      </c>
      <c r="C18" s="10" t="s">
        <v>63</v>
      </c>
      <c r="D18" s="8" t="s">
        <v>64</v>
      </c>
      <c r="E18" s="10" t="s">
        <v>65</v>
      </c>
      <c r="F18" s="8" t="s">
        <v>132</v>
      </c>
      <c r="G18" s="13" t="s">
        <v>126</v>
      </c>
      <c r="H18" s="115">
        <v>15140</v>
      </c>
    </row>
    <row r="19" spans="1:8" x14ac:dyDescent="0.25">
      <c r="A19" s="24"/>
      <c r="B19" s="7"/>
      <c r="C19" s="14"/>
      <c r="D19" s="9"/>
      <c r="E19" s="14"/>
      <c r="F19" s="9"/>
      <c r="G19" s="49" t="s">
        <v>127</v>
      </c>
      <c r="H19" s="116">
        <v>79978.399999999994</v>
      </c>
    </row>
    <row r="20" spans="1:8" x14ac:dyDescent="0.25">
      <c r="A20" s="24"/>
      <c r="B20" s="7"/>
      <c r="C20" s="14"/>
      <c r="D20" s="9"/>
      <c r="E20" s="14"/>
      <c r="F20" s="9"/>
      <c r="G20" s="49" t="s">
        <v>128</v>
      </c>
      <c r="H20" s="116">
        <v>95700</v>
      </c>
    </row>
    <row r="21" spans="1:8" x14ac:dyDescent="0.25">
      <c r="A21" s="24"/>
      <c r="B21" s="7"/>
      <c r="C21" s="14"/>
      <c r="D21" s="9"/>
      <c r="E21" s="14"/>
      <c r="F21" s="9"/>
      <c r="G21" s="49" t="s">
        <v>118</v>
      </c>
      <c r="H21" s="116">
        <v>220000.46</v>
      </c>
    </row>
    <row r="22" spans="1:8" x14ac:dyDescent="0.25">
      <c r="A22" s="24"/>
      <c r="B22" s="7"/>
      <c r="C22" s="14"/>
      <c r="D22" s="9"/>
      <c r="E22" s="14"/>
      <c r="F22" s="9"/>
      <c r="G22" s="49" t="s">
        <v>129</v>
      </c>
      <c r="H22" s="116">
        <v>234391.15</v>
      </c>
    </row>
    <row r="23" spans="1:8" x14ac:dyDescent="0.25">
      <c r="A23" s="24"/>
      <c r="B23" s="7"/>
      <c r="C23" s="14"/>
      <c r="D23" s="9"/>
      <c r="E23" s="14"/>
      <c r="F23" s="9"/>
      <c r="G23" s="49" t="s">
        <v>130</v>
      </c>
      <c r="H23" s="116">
        <v>265517</v>
      </c>
    </row>
    <row r="24" spans="1:8" x14ac:dyDescent="0.25">
      <c r="A24" s="24"/>
      <c r="B24" s="7"/>
      <c r="C24" s="14"/>
      <c r="D24" s="9"/>
      <c r="E24" s="14"/>
      <c r="F24" s="9"/>
      <c r="G24" s="49" t="s">
        <v>131</v>
      </c>
      <c r="H24" s="116">
        <v>402499.94</v>
      </c>
    </row>
    <row r="25" spans="1:8" x14ac:dyDescent="0.25">
      <c r="A25" s="24"/>
      <c r="B25" s="7"/>
      <c r="C25" s="14"/>
      <c r="D25" s="9"/>
      <c r="E25" s="14"/>
      <c r="F25" s="9" t="s">
        <v>158</v>
      </c>
      <c r="G25" s="49" t="s">
        <v>130</v>
      </c>
      <c r="H25" s="116">
        <v>29331.8</v>
      </c>
    </row>
    <row r="26" spans="1:8" ht="16.5" thickBot="1" x14ac:dyDescent="0.3">
      <c r="A26" s="24"/>
      <c r="B26" s="7"/>
      <c r="C26" s="14"/>
      <c r="D26" s="9"/>
      <c r="E26" s="14"/>
      <c r="F26" s="9"/>
      <c r="G26" s="49" t="s">
        <v>128</v>
      </c>
      <c r="H26" s="116">
        <v>43196</v>
      </c>
    </row>
    <row r="27" spans="1:8" x14ac:dyDescent="0.25">
      <c r="A27" s="89">
        <v>4</v>
      </c>
      <c r="B27" s="207" t="s">
        <v>57</v>
      </c>
      <c r="C27" s="122" t="s">
        <v>329</v>
      </c>
      <c r="D27" s="122" t="s">
        <v>331</v>
      </c>
      <c r="E27" s="122" t="s">
        <v>333</v>
      </c>
      <c r="F27" s="122" t="s">
        <v>380</v>
      </c>
      <c r="G27" s="207" t="s">
        <v>117</v>
      </c>
      <c r="H27" s="205">
        <v>434580.8</v>
      </c>
    </row>
    <row r="28" spans="1:8" x14ac:dyDescent="0.25">
      <c r="A28" s="204"/>
      <c r="B28" s="208"/>
      <c r="C28" s="209"/>
      <c r="D28" s="209"/>
      <c r="E28" s="209"/>
      <c r="F28" s="209"/>
      <c r="G28" s="208" t="s">
        <v>120</v>
      </c>
      <c r="H28" s="206">
        <v>289214.44</v>
      </c>
    </row>
    <row r="29" spans="1:8" x14ac:dyDescent="0.25">
      <c r="A29" s="204"/>
      <c r="B29" s="208"/>
      <c r="C29" s="209"/>
      <c r="D29" s="209"/>
      <c r="E29" s="209"/>
      <c r="F29" s="209"/>
      <c r="G29" s="208" t="s">
        <v>379</v>
      </c>
      <c r="H29" s="206">
        <v>309957.8</v>
      </c>
    </row>
    <row r="30" spans="1:8" x14ac:dyDescent="0.25">
      <c r="A30" s="204"/>
      <c r="B30" s="208"/>
      <c r="C30" s="209"/>
      <c r="D30" s="209"/>
      <c r="E30" s="209"/>
      <c r="F30" s="209"/>
      <c r="G30" s="208" t="s">
        <v>378</v>
      </c>
      <c r="H30" s="206">
        <v>247004</v>
      </c>
    </row>
    <row r="31" spans="1:8" x14ac:dyDescent="0.25">
      <c r="A31" s="204"/>
      <c r="B31" s="208"/>
      <c r="C31" s="209"/>
      <c r="D31" s="209"/>
      <c r="E31" s="209"/>
      <c r="F31" s="209"/>
      <c r="G31" s="208" t="s">
        <v>377</v>
      </c>
      <c r="H31" s="206">
        <v>80095</v>
      </c>
    </row>
    <row r="32" spans="1:8" x14ac:dyDescent="0.25">
      <c r="A32" s="204"/>
      <c r="B32" s="208"/>
      <c r="C32" s="209"/>
      <c r="D32" s="209"/>
      <c r="E32" s="209"/>
      <c r="F32" s="209"/>
      <c r="G32" s="208" t="s">
        <v>121</v>
      </c>
      <c r="H32" s="206">
        <v>26240</v>
      </c>
    </row>
    <row r="33" spans="1:8" x14ac:dyDescent="0.25">
      <c r="A33" s="204"/>
      <c r="B33" s="208"/>
      <c r="C33" s="209"/>
      <c r="D33" s="209"/>
      <c r="E33" s="209"/>
      <c r="F33" s="209"/>
      <c r="G33" s="208" t="s">
        <v>122</v>
      </c>
      <c r="H33" s="206">
        <v>65547.7</v>
      </c>
    </row>
    <row r="34" spans="1:8" x14ac:dyDescent="0.25">
      <c r="A34" s="204"/>
      <c r="B34" s="208"/>
      <c r="C34" s="209"/>
      <c r="D34" s="209"/>
      <c r="E34" s="209"/>
      <c r="F34" s="209"/>
      <c r="G34" s="208" t="s">
        <v>117</v>
      </c>
      <c r="H34" s="206">
        <v>273236</v>
      </c>
    </row>
    <row r="35" spans="1:8" x14ac:dyDescent="0.25">
      <c r="A35" s="204"/>
      <c r="B35" s="208"/>
      <c r="C35" s="209"/>
      <c r="D35" s="209"/>
      <c r="E35" s="209"/>
      <c r="F35" s="209"/>
      <c r="G35" s="208" t="s">
        <v>120</v>
      </c>
      <c r="H35" s="206">
        <v>168578</v>
      </c>
    </row>
    <row r="36" spans="1:8" x14ac:dyDescent="0.25">
      <c r="A36" s="204"/>
      <c r="B36" s="208"/>
      <c r="C36" s="209"/>
      <c r="D36" s="209"/>
      <c r="E36" s="209"/>
      <c r="F36" s="209"/>
      <c r="G36" s="208" t="s">
        <v>121</v>
      </c>
      <c r="H36" s="206">
        <v>14000</v>
      </c>
    </row>
    <row r="37" spans="1:8" ht="16.5" thickBot="1" x14ac:dyDescent="0.3">
      <c r="A37" s="204"/>
      <c r="B37" s="208"/>
      <c r="C37" s="209"/>
      <c r="D37" s="209"/>
      <c r="E37" s="209"/>
      <c r="F37" s="209"/>
      <c r="G37" s="208" t="s">
        <v>122</v>
      </c>
      <c r="H37" s="206">
        <v>60314.8</v>
      </c>
    </row>
    <row r="38" spans="1:8" x14ac:dyDescent="0.25">
      <c r="A38" s="87">
        <v>5</v>
      </c>
      <c r="B38" s="15" t="s">
        <v>62</v>
      </c>
      <c r="C38" s="10" t="s">
        <v>330</v>
      </c>
      <c r="D38" s="8" t="s">
        <v>332</v>
      </c>
      <c r="E38" s="10" t="s">
        <v>334</v>
      </c>
      <c r="F38" s="122" t="s">
        <v>410</v>
      </c>
      <c r="G38" s="13" t="s">
        <v>120</v>
      </c>
      <c r="H38" s="215">
        <v>32328.799999999999</v>
      </c>
    </row>
    <row r="39" spans="1:8" x14ac:dyDescent="0.25">
      <c r="A39" s="24"/>
      <c r="B39" s="7"/>
      <c r="C39" s="14"/>
      <c r="D39" s="9"/>
      <c r="E39" s="14"/>
      <c r="F39" s="83"/>
      <c r="G39" s="86" t="s">
        <v>126</v>
      </c>
      <c r="H39" s="216">
        <v>35320</v>
      </c>
    </row>
    <row r="40" spans="1:8" x14ac:dyDescent="0.25">
      <c r="A40" s="14"/>
      <c r="B40" s="7"/>
      <c r="C40" s="14"/>
      <c r="D40" s="9"/>
      <c r="E40" s="14"/>
      <c r="F40" s="83"/>
      <c r="G40" s="86" t="s">
        <v>406</v>
      </c>
      <c r="H40" s="216">
        <v>177400</v>
      </c>
    </row>
    <row r="41" spans="1:8" x14ac:dyDescent="0.25">
      <c r="A41" s="24"/>
      <c r="B41" s="7"/>
      <c r="C41" s="14"/>
      <c r="D41" s="9"/>
      <c r="E41" s="14"/>
      <c r="F41" s="83"/>
      <c r="G41" s="86" t="s">
        <v>128</v>
      </c>
      <c r="H41" s="216">
        <v>91860</v>
      </c>
    </row>
    <row r="42" spans="1:8" x14ac:dyDescent="0.25">
      <c r="A42" s="24"/>
      <c r="B42" s="7"/>
      <c r="C42" s="14"/>
      <c r="D42" s="9"/>
      <c r="E42" s="14"/>
      <c r="F42" s="83"/>
      <c r="G42" s="86" t="s">
        <v>129</v>
      </c>
      <c r="H42" s="216">
        <v>266927.28000000003</v>
      </c>
    </row>
    <row r="43" spans="1:8" x14ac:dyDescent="0.25">
      <c r="A43" s="24"/>
      <c r="B43" s="7"/>
      <c r="C43" s="14"/>
      <c r="D43" s="9"/>
      <c r="E43" s="14"/>
      <c r="F43" s="9"/>
      <c r="G43" s="49" t="s">
        <v>130</v>
      </c>
      <c r="H43" s="216">
        <v>242805.2</v>
      </c>
    </row>
    <row r="44" spans="1:8" ht="16.5" thickBot="1" x14ac:dyDescent="0.3">
      <c r="A44" s="26"/>
      <c r="B44" s="18"/>
      <c r="C44" s="11"/>
      <c r="D44" s="12"/>
      <c r="E44" s="11"/>
      <c r="F44" s="12"/>
      <c r="G44" s="16" t="s">
        <v>131</v>
      </c>
      <c r="H44" s="217">
        <v>709173.17</v>
      </c>
    </row>
    <row r="45" spans="1:8" ht="16.5" thickBot="1" x14ac:dyDescent="0.3">
      <c r="A45" s="246">
        <v>6</v>
      </c>
      <c r="B45" s="90" t="s">
        <v>454</v>
      </c>
      <c r="C45" s="70" t="s">
        <v>455</v>
      </c>
      <c r="D45" s="65" t="s">
        <v>456</v>
      </c>
      <c r="E45" s="70" t="s">
        <v>457</v>
      </c>
      <c r="F45" s="65" t="s">
        <v>477</v>
      </c>
      <c r="G45" s="88" t="s">
        <v>466</v>
      </c>
      <c r="H45" s="247">
        <f>809200+71400</f>
        <v>880600</v>
      </c>
    </row>
    <row r="46" spans="1:8" x14ac:dyDescent="0.25">
      <c r="A46" s="24"/>
      <c r="B46" s="7"/>
      <c r="C46" s="14"/>
      <c r="D46" s="9"/>
      <c r="E46" s="14"/>
      <c r="F46" s="9"/>
      <c r="G46" s="49"/>
      <c r="H46" s="218"/>
    </row>
    <row r="47" spans="1:8" x14ac:dyDescent="0.25">
      <c r="A47" s="24"/>
      <c r="B47" s="7"/>
      <c r="C47" s="14"/>
      <c r="D47" s="9"/>
      <c r="E47" s="14"/>
      <c r="F47" s="9"/>
      <c r="G47" s="49"/>
      <c r="H47" s="218"/>
    </row>
    <row r="48" spans="1:8" x14ac:dyDescent="0.25">
      <c r="A48" s="24"/>
      <c r="B48" s="7"/>
      <c r="C48" s="14"/>
      <c r="D48" s="9"/>
      <c r="E48" s="14"/>
      <c r="F48" s="9"/>
      <c r="G48" s="49"/>
      <c r="H48" s="218"/>
    </row>
    <row r="49" spans="1:8" x14ac:dyDescent="0.25">
      <c r="A49" s="24"/>
      <c r="B49" s="7"/>
      <c r="C49" s="14"/>
      <c r="D49" s="9"/>
      <c r="E49" s="14"/>
      <c r="F49" s="9"/>
      <c r="G49" s="49"/>
      <c r="H49" s="218"/>
    </row>
    <row r="50" spans="1:8" x14ac:dyDescent="0.25">
      <c r="A50" s="24"/>
      <c r="B50" s="7"/>
      <c r="C50" s="14"/>
      <c r="D50" s="9"/>
      <c r="E50" s="14"/>
      <c r="F50" s="9"/>
      <c r="G50" s="49"/>
      <c r="H50" s="218"/>
    </row>
    <row r="51" spans="1:8" x14ac:dyDescent="0.25">
      <c r="A51" s="24"/>
      <c r="B51" s="7"/>
      <c r="C51" s="14"/>
      <c r="D51" s="9"/>
      <c r="E51" s="14"/>
      <c r="F51" s="9"/>
      <c r="G51" s="49"/>
      <c r="H51" s="218"/>
    </row>
    <row r="52" spans="1:8" ht="16.5" thickBot="1" x14ac:dyDescent="0.3">
      <c r="A52" s="26"/>
      <c r="B52" s="18"/>
      <c r="C52" s="11"/>
      <c r="D52" s="12"/>
      <c r="E52" s="11"/>
      <c r="F52" s="12"/>
      <c r="G52" s="16"/>
      <c r="H52" s="71"/>
    </row>
    <row r="53" spans="1:8" ht="18" thickBot="1" x14ac:dyDescent="0.35">
      <c r="H53" s="85">
        <f>SUM(H2:H52)</f>
        <v>9099786.6500000004</v>
      </c>
    </row>
  </sheetData>
  <pageMargins left="0.17" right="0.17" top="0.75" bottom="0.75" header="0.3" footer="0.3"/>
  <pageSetup paperSize="9" scale="71" orientation="landscape" r:id="rId1"/>
  <ignoredErrors>
    <ignoredError sqref="A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90" zoomScaleNormal="90" workbookViewId="0">
      <selection activeCell="C13" sqref="C13"/>
    </sheetView>
  </sheetViews>
  <sheetFormatPr baseColWidth="10" defaultRowHeight="15" x14ac:dyDescent="0.25"/>
  <cols>
    <col min="1" max="1" width="12.140625" style="3" bestFit="1" customWidth="1"/>
    <col min="2" max="2" width="43.140625" style="3" bestFit="1" customWidth="1"/>
    <col min="3" max="3" width="16" style="3" bestFit="1" customWidth="1"/>
    <col min="4" max="4" width="21.5703125" style="3" bestFit="1" customWidth="1"/>
    <col min="5" max="5" width="20.42578125" style="3" bestFit="1" customWidth="1"/>
    <col min="6" max="6" width="23.140625" style="3" bestFit="1" customWidth="1"/>
    <col min="7" max="7" width="22.85546875" style="3" customWidth="1"/>
    <col min="8" max="8" width="18.85546875" style="3" bestFit="1" customWidth="1"/>
  </cols>
  <sheetData>
    <row r="1" spans="1:8" ht="15.75" thickBot="1" x14ac:dyDescent="0.3">
      <c r="A1" s="4" t="s">
        <v>9</v>
      </c>
      <c r="B1" s="1" t="s">
        <v>0</v>
      </c>
      <c r="C1" s="1" t="s">
        <v>1</v>
      </c>
      <c r="D1" s="2" t="s">
        <v>7</v>
      </c>
      <c r="E1" s="1" t="s">
        <v>2</v>
      </c>
      <c r="F1" s="20" t="s">
        <v>8</v>
      </c>
      <c r="G1" s="1" t="s">
        <v>3</v>
      </c>
      <c r="H1" s="21" t="s">
        <v>4</v>
      </c>
    </row>
    <row r="2" spans="1:8" ht="16.5" thickBot="1" x14ac:dyDescent="0.3">
      <c r="A2" s="6" t="s">
        <v>5</v>
      </c>
      <c r="B2" s="91" t="s">
        <v>53</v>
      </c>
      <c r="C2" s="10" t="s">
        <v>54</v>
      </c>
      <c r="D2" s="8" t="s">
        <v>55</v>
      </c>
      <c r="E2" s="10" t="s">
        <v>56</v>
      </c>
      <c r="F2" s="122" t="s">
        <v>160</v>
      </c>
      <c r="G2" s="91" t="s">
        <v>159</v>
      </c>
      <c r="H2" s="121">
        <v>7541000</v>
      </c>
    </row>
    <row r="3" spans="1:8" ht="16.5" thickBot="1" x14ac:dyDescent="0.3">
      <c r="A3" s="70">
        <v>2</v>
      </c>
      <c r="B3" s="90" t="s">
        <v>290</v>
      </c>
      <c r="C3" s="70" t="s">
        <v>291</v>
      </c>
      <c r="D3" s="65" t="s">
        <v>297</v>
      </c>
      <c r="E3" s="70" t="s">
        <v>313</v>
      </c>
      <c r="F3" s="65" t="s">
        <v>356</v>
      </c>
      <c r="G3" s="88" t="s">
        <v>357</v>
      </c>
      <c r="H3" s="203">
        <v>4780000</v>
      </c>
    </row>
    <row r="4" spans="1:8" ht="15.75" x14ac:dyDescent="0.25">
      <c r="A4" s="14">
        <v>3</v>
      </c>
      <c r="B4" s="7" t="s">
        <v>293</v>
      </c>
      <c r="C4" s="14" t="s">
        <v>292</v>
      </c>
      <c r="D4" s="9" t="s">
        <v>298</v>
      </c>
      <c r="E4" s="185" t="s">
        <v>312</v>
      </c>
      <c r="F4" s="9" t="s">
        <v>351</v>
      </c>
      <c r="G4" s="113" t="s">
        <v>350</v>
      </c>
      <c r="H4" s="200">
        <v>2962000</v>
      </c>
    </row>
    <row r="5" spans="1:8" ht="16.5" thickBot="1" x14ac:dyDescent="0.3">
      <c r="A5" s="11"/>
      <c r="B5" s="18"/>
      <c r="C5" s="16"/>
      <c r="D5" s="12"/>
      <c r="E5" s="11"/>
      <c r="F5" s="12"/>
      <c r="G5" s="202" t="s">
        <v>352</v>
      </c>
      <c r="H5" s="19">
        <v>6142000</v>
      </c>
    </row>
    <row r="6" spans="1:8" ht="16.5" thickBot="1" x14ac:dyDescent="0.3">
      <c r="A6" s="70">
        <v>4</v>
      </c>
      <c r="B6" s="88" t="s">
        <v>430</v>
      </c>
      <c r="C6" s="70" t="s">
        <v>429</v>
      </c>
      <c r="D6" s="70" t="s">
        <v>445</v>
      </c>
      <c r="E6" s="70" t="s">
        <v>431</v>
      </c>
      <c r="F6" s="221"/>
      <c r="G6" s="222"/>
      <c r="H6" s="220">
        <v>0</v>
      </c>
    </row>
    <row r="7" spans="1:8" ht="15.75" thickBot="1" x14ac:dyDescent="0.3">
      <c r="C7" s="5"/>
    </row>
    <row r="8" spans="1:8" ht="18" thickBot="1" x14ac:dyDescent="0.35">
      <c r="C8" s="5"/>
      <c r="H8" s="17">
        <f>SUM(H2:H6)</f>
        <v>21425000</v>
      </c>
    </row>
    <row r="9" spans="1:8" x14ac:dyDescent="0.25">
      <c r="C9" s="5"/>
    </row>
    <row r="10" spans="1:8" x14ac:dyDescent="0.25">
      <c r="A10" s="201" t="s">
        <v>346</v>
      </c>
      <c r="B10" s="3" t="s">
        <v>347</v>
      </c>
      <c r="C10" s="197">
        <f>+'Concursos 2019'!H128</f>
        <v>22750383.439999998</v>
      </c>
    </row>
    <row r="11" spans="1:8" x14ac:dyDescent="0.25">
      <c r="B11" s="3" t="s">
        <v>348</v>
      </c>
      <c r="C11" s="197">
        <f>+'Lic. Priv 2019'!H53</f>
        <v>9099786.6500000004</v>
      </c>
    </row>
    <row r="12" spans="1:8" x14ac:dyDescent="0.25">
      <c r="B12" s="3" t="s">
        <v>349</v>
      </c>
      <c r="C12" s="199">
        <f>+H8</f>
        <v>21425000</v>
      </c>
    </row>
    <row r="13" spans="1:8" x14ac:dyDescent="0.25">
      <c r="C13" s="198">
        <f>SUM(C10:C12)</f>
        <v>53275170.089999996</v>
      </c>
    </row>
  </sheetData>
  <pageMargins left="0.17" right="0.17" top="0.75" bottom="0.75" header="0.3" footer="0.3"/>
  <pageSetup paperSize="9" scale="87" orientation="landscape" r:id="rId1"/>
  <ignoredErrors>
    <ignoredError sqref="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Concursos 2019</vt:lpstr>
      <vt:lpstr>Lic. Priv 2019</vt:lpstr>
      <vt:lpstr>Lic.Púb 2019</vt:lpstr>
      <vt:lpstr>'Concursos 2019'!Área_de_impresión</vt:lpstr>
      <vt:lpstr>'Lic. Priv 2019'!Área_de_impresión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Loberia</dc:creator>
  <cp:lastModifiedBy>COMPRAS</cp:lastModifiedBy>
  <cp:lastPrinted>2019-04-18T10:55:05Z</cp:lastPrinted>
  <dcterms:created xsi:type="dcterms:W3CDTF">2016-03-28T10:57:11Z</dcterms:created>
  <dcterms:modified xsi:type="dcterms:W3CDTF">2019-09-25T12:31:46Z</dcterms:modified>
</cp:coreProperties>
</file>